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SEPTIEMBRE 2025\I. INFORMACION CONTABLE\"/>
    </mc:Choice>
  </mc:AlternateContent>
  <bookViews>
    <workbookView xWindow="0" yWindow="0" windowWidth="24000" windowHeight="9735" tabRatio="603"/>
  </bookViews>
  <sheets>
    <sheet name="EA " sheetId="2" r:id="rId1"/>
  </sheets>
  <externalReferences>
    <externalReference r:id="rId2"/>
  </externalReferences>
  <definedNames>
    <definedName name="_xlnm.Print_Area" localSheetId="0">'EA '!$A$2:$M$64</definedName>
    <definedName name="b">#REF!</definedName>
    <definedName name="ba">#REF!</definedName>
    <definedName name="_xlnm.Database">#REF!</definedName>
    <definedName name="bdelmes">[1]bdelmes!$A$8:$K$354</definedName>
    <definedName name="etiqueta">#REF!</definedName>
    <definedName name="gto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a">#REF!</definedName>
    <definedName name="no">#REF!</definedName>
    <definedName name="nooo">#REF!</definedName>
    <definedName name="nuevo">#REF!</definedName>
    <definedName name="ñ">#REF!</definedName>
    <definedName name="presupuesto">#REF!</definedName>
    <definedName name="si">#REF!</definedName>
    <definedName name="TOTASIGNADO">#REF!</definedName>
    <definedName name="xxx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7" i="2" l="1"/>
  <c r="J47" i="2"/>
  <c r="K41" i="2"/>
  <c r="J41" i="2"/>
  <c r="K34" i="2"/>
  <c r="J34" i="2"/>
  <c r="K29" i="2"/>
  <c r="J29" i="2"/>
  <c r="K18" i="2"/>
  <c r="J18" i="2"/>
  <c r="K13" i="2"/>
  <c r="K50" i="2" s="1"/>
  <c r="J13" i="2"/>
  <c r="F30" i="2"/>
  <c r="E30" i="2"/>
  <c r="F25" i="2"/>
  <c r="E25" i="2"/>
  <c r="E37" i="2" s="1"/>
  <c r="F13" i="2"/>
  <c r="F37" i="2" s="1"/>
  <c r="E13" i="2"/>
  <c r="J50" i="2" l="1"/>
</calcChain>
</file>

<file path=xl/sharedStrings.xml><?xml version="1.0" encoding="utf-8"?>
<sst xmlns="http://schemas.openxmlformats.org/spreadsheetml/2006/main" count="74" uniqueCount="69">
  <si>
    <t>Aportaciones</t>
  </si>
  <si>
    <t>Concepto</t>
  </si>
  <si>
    <t>INGRESOS Y OTROS BENEFICIOS</t>
  </si>
  <si>
    <t>GASTOS Y OTRAS PÉRDIDAS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</si>
  <si>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</si>
  <si>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</si>
  <si>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</si>
  <si>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</si>
  <si>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</si>
  <si>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</si>
  <si>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</si>
  <si>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</si>
  <si>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</si>
  <si>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</si>
  <si>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</si>
  <si>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</si>
  <si>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</si>
  <si>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</si>
  <si>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</si>
  <si>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</si>
  <si>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</si>
  <si>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</si>
  <si>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</si>
  <si>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</si>
  <si>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</si>
  <si>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</si>
  <si>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</si>
  <si>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</si>
  <si>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</si>
  <si>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</si>
  <si>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</si>
  <si>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</si>
  <si>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</si>
  <si>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</si>
  <si>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</si>
  <si>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</si>
  <si>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</si>
  <si>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</si>
  <si>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</si>
  <si>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</si>
  <si>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</si>
  <si>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</si>
  <si>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</si>
  <si>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</si>
  <si>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Transferencias, Asignaciones, Subsidios y Otras Ayudas</t>
  </si>
  <si>
    <t>Estado de Actividades</t>
  </si>
  <si>
    <t xml:space="preserve">Participaciones, Aportaciones, Convenios, Incentivos Derivados de la Colaboración Fiscal, Fondos Distintos de Aportaciones, Transferencias, Asignaciones, Subsidios y Subvenciones, y Pensiones y Jubilaciones. </t>
  </si>
  <si>
    <t>Ingresos por Venta de Bienes y  Prestación de Servicios</t>
  </si>
  <si>
    <t>Transferencia, Asignaciones, Subsidios y Subvenciones, y Pensiones y Jubilaciones</t>
  </si>
  <si>
    <t xml:space="preserve">Productos </t>
  </si>
  <si>
    <t xml:space="preserve">Aprovechamientos </t>
  </si>
  <si>
    <t>Contable / 1</t>
  </si>
  <si>
    <t>Disminución del Exceso de Estimaciones por Pérdida o Deterioro u Obsolescencia</t>
  </si>
  <si>
    <t>Estimaciones, Depreciaciones, Deterioros, Obsolescencia y Amortizaciones</t>
  </si>
  <si>
    <t>20XN</t>
  </si>
  <si>
    <t>20XN-1</t>
  </si>
  <si>
    <t>(Cifras en Pesos)</t>
  </si>
  <si>
    <t>Reglas de validación del Estado de Actividades:</t>
  </si>
  <si>
    <t>• Las cifras de la fila de Resultados del Ejercicio (Ahorro/Desahorro) de las columnas 20XN y 20XN-1, deben ser las mismas que se muestran en el Estado de Situación Financiera en la fila y columnas mencionadas.</t>
  </si>
  <si>
    <t>• La cifra de la fila de Resultados del Ejercicio (Ahorro / Desahorro) de la columna 20XN, debe ser la misma con la que se muestra en el Estado de Variación en la Hacienda Pública en la fila de Resultados del Ejercicio (Ahorro/Desahorro) del apartado Variaciones de la Hacienda Pública/Patrimonio Generado Neto de 20XN, en la columna de Hacienda Pública / Patrimonio Generado del Ejercicio.</t>
  </si>
  <si>
    <t>• La cifra de la fila de Resultados del Ejercicio (Ahorro / Desahorro) de la columna 20XN-1, debe ser la misma que se muestra en el Estado de Variación en la Hacienda Pública en la fila de Resultados del Ejercicio (Ahorro/Desahorro) del apartado Hacienda Pública/Patrimonio Generado Neto de 20XN-1, en la columna de Hacienda Pública / Patrimonio Generado del Ejercicio.</t>
  </si>
  <si>
    <t>Participaciones, Aportaciones, Convenios, Incentivos Derivados de la Colaboración Fiscal y  Fondos Distintos de Aportaciones</t>
  </si>
  <si>
    <t>·         La cifra de la fila de Resultados del Ejercicio (Ahorro / Desahorro) de la columna 20XN-1, debe ser la misma que se muestra en el Estado de Variación en la Hacienda Pública, en la fila Resultados de Ejercicios Anteriores del apartado Variaciones de la Hacienda Pública / Patrimonio Generado Neto de 20XN, en la columna Hacienda Pública / Patrimonio Generado del Ejercicio, con naturaleza contraria.</t>
  </si>
  <si>
    <t>Ingresos de Gestión</t>
  </si>
  <si>
    <t xml:space="preserve">    Bajo protesta de decir verdad declaramos que los Estados Financieros y sus notas, son razonablemente correctos y son responsabilidad del emisor.</t>
  </si>
  <si>
    <t>·   La cifra de la fila de Resultados del Ejercicio (Ahorro / Desahorro) de la columna 20XN-1, debe ser la misma que se muestra en el Estado de Variación en la Hacienda Pública, en la fila Resultados de Ejercicios Anteriores del apartado Variaciones de la Hacienda Pública / Patrimonio Generado Neto de 20XN, en la columna Hacienda Pública / Patrimonio Generado del Ejercicio, con naturaleza contraria.</t>
  </si>
  <si>
    <t>Instituto de Cultura Física y Deporte del Estado de Zacatecas</t>
  </si>
  <si>
    <t>Informe Financiero al Tercer Trimestres de 2025</t>
  </si>
  <si>
    <t>Del 01 de Enero al 30 de Septiembre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</si>
</sst>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Gotham Book"/>
    </font>
    <font>
      <b/>
      <sz val="9"/>
      <name val="Gotham Book"/>
    </font>
    <font>
      <sz val="9"/>
      <color theme="0"/>
      <name val="Gotham Book"/>
    </font>
    <font>
      <sz val="9"/>
      <name val="Gotham Book"/>
    </font>
    <font>
      <sz val="9"/>
      <color theme="0" tint="-0.499984740745262"/>
      <name val="Gotham Book"/>
    </font>
    <font>
      <sz val="9"/>
      <color rgb="FFFF00FF"/>
      <name val="Gotham Book"/>
    </font>
    <font>
      <b/>
      <sz val="9"/>
      <color rgb="FFFF00FF"/>
      <name val="Gotham Book"/>
    </font>
    <font>
      <b/>
      <sz val="11"/>
      <name val="Montserrat"/>
    </font>
    <font>
      <sz val="11"/>
      <name val="Montserrat"/>
    </font>
    <font>
      <sz val="9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color theme="1"/>
      <name val="Montserrat"/>
    </font>
    <font>
      <sz val="9"/>
      <color theme="0"/>
      <name val="Montserrat"/>
    </font>
    <font>
      <b/>
      <sz val="12"/>
      <color theme="0"/>
      <name val="Montserrat"/>
    </font>
    <font>
      <b/>
      <sz val="9"/>
      <color theme="0"/>
      <name val="Montserrat"/>
    </font>
    <font>
      <sz val="9"/>
      <color theme="0" tint="-0.499984740745262"/>
      <name val="Montserrat"/>
    </font>
    <font>
      <sz val="11"/>
      <color theme="1"/>
      <name val="Montserrat"/>
    </font>
    <font>
      <sz val="14"/>
      <name val="Montserrat"/>
    </font>
    <font>
      <b/>
      <sz val="24"/>
      <color rgb="FF00FFFF"/>
      <name val="Montserrat"/>
    </font>
    <font>
      <sz val="24"/>
      <color rgb="FF00FFFF"/>
      <name val="Montserrat"/>
    </font>
    <font>
      <sz val="24"/>
      <name val="Montserrat"/>
    </font>
    <font>
      <sz val="24"/>
      <color theme="1"/>
      <name val="Montserrat"/>
    </font>
    <font>
      <b/>
      <sz val="28"/>
      <color rgb="FFC00000"/>
      <name val="Montserrat"/>
    </font>
    <font>
      <b/>
      <sz val="24"/>
      <color rgb="FFC00000"/>
      <name val="Montserrat"/>
    </font>
    <font>
      <b/>
      <sz val="22"/>
      <color rgb="FFC00000"/>
      <name val="Montserrat"/>
    </font>
    <font>
      <sz val="22"/>
      <color rgb="FFC00000"/>
      <name val="Montserrat"/>
    </font>
    <font>
      <sz val="22"/>
      <color rgb="FFC00000"/>
      <name val="Gotham Book"/>
    </font>
    <font>
      <sz val="24"/>
      <color rgb="FFC00000"/>
      <name val="Montserrat"/>
    </font>
    <font>
      <sz val="9"/>
      <color rgb="FFC00000"/>
      <name val="Gotham Book"/>
    </font>
    <font>
      <b/>
      <sz val="16"/>
      <color rgb="FF00FF00"/>
      <name val="Gotham Book"/>
    </font>
    <font>
      <b/>
      <i/>
      <sz val="9"/>
      <name val="Montserrat"/>
    </font>
    <font>
      <sz val="7"/>
      <name val="Montserrat"/>
    </font>
    <font>
      <b/>
      <i/>
      <sz val="11"/>
      <name val="Montserrat"/>
    </font>
    <font>
      <i/>
      <sz val="11"/>
      <name val="Montserrat"/>
    </font>
    <font>
      <i/>
      <sz val="9"/>
      <name val="Montserrat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F302E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21" fillId="2" borderId="0" xfId="0" applyFont="1" applyFill="1"/>
    <xf numFmtId="43" fontId="24" fillId="2" borderId="0" xfId="1" applyFont="1" applyFill="1" applyBorder="1"/>
    <xf numFmtId="0" fontId="22" fillId="2" borderId="0" xfId="0" applyFont="1" applyFill="1" applyAlignment="1">
      <alignment horizontal="right" vertical="top"/>
    </xf>
    <xf numFmtId="0" fontId="25" fillId="2" borderId="0" xfId="0" applyFont="1" applyFill="1"/>
    <xf numFmtId="0" fontId="25" fillId="2" borderId="0" xfId="0" applyFont="1" applyFill="1" applyAlignment="1">
      <alignment vertical="top"/>
    </xf>
    <xf numFmtId="43" fontId="25" fillId="2" borderId="0" xfId="1" applyFont="1" applyFill="1" applyBorder="1"/>
    <xf numFmtId="0" fontId="21" fillId="2" borderId="13" xfId="0" applyFont="1" applyFill="1" applyBorder="1"/>
    <xf numFmtId="0" fontId="23" fillId="2" borderId="0" xfId="0" applyFont="1" applyFill="1" applyAlignment="1">
      <alignment horizontal="center"/>
    </xf>
    <xf numFmtId="0" fontId="22" fillId="2" borderId="0" xfId="2" applyFont="1" applyFill="1" applyAlignment="1">
      <alignment vertical="center"/>
    </xf>
    <xf numFmtId="0" fontId="24" fillId="2" borderId="0" xfId="2" applyFont="1" applyFill="1"/>
    <xf numFmtId="3" fontId="21" fillId="2" borderId="0" xfId="0" applyNumberFormat="1" applyFont="1" applyFill="1"/>
    <xf numFmtId="43" fontId="21" fillId="2" borderId="0" xfId="1" applyFont="1" applyFill="1"/>
    <xf numFmtId="0" fontId="21" fillId="2" borderId="12" xfId="0" applyFont="1" applyFill="1" applyBorder="1"/>
    <xf numFmtId="0" fontId="21" fillId="2" borderId="0" xfId="0" applyFont="1" applyFill="1" applyProtection="1">
      <protection locked="0"/>
    </xf>
    <xf numFmtId="0" fontId="26" fillId="2" borderId="0" xfId="0" applyFont="1" applyFill="1"/>
    <xf numFmtId="43" fontId="26" fillId="2" borderId="0" xfId="1" applyFont="1" applyFill="1" applyBorder="1"/>
    <xf numFmtId="166" fontId="27" fillId="2" borderId="0" xfId="0" applyNumberFormat="1" applyFont="1" applyFill="1" applyAlignment="1">
      <alignment vertical="top"/>
    </xf>
    <xf numFmtId="0" fontId="30" fillId="2" borderId="0" xfId="0" applyFont="1" applyFill="1"/>
    <xf numFmtId="0" fontId="31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Continuous"/>
    </xf>
    <xf numFmtId="0" fontId="32" fillId="2" borderId="0" xfId="0" applyFont="1" applyFill="1" applyAlignment="1">
      <alignment horizontal="center"/>
    </xf>
    <xf numFmtId="0" fontId="33" fillId="2" borderId="0" xfId="0" applyFont="1" applyFill="1"/>
    <xf numFmtId="0" fontId="30" fillId="2" borderId="0" xfId="2" applyFont="1" applyFill="1" applyAlignment="1">
      <alignment horizontal="center" vertical="center"/>
    </xf>
    <xf numFmtId="0" fontId="30" fillId="2" borderId="0" xfId="2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vertical="top"/>
    </xf>
    <xf numFmtId="0" fontId="37" fillId="2" borderId="0" xfId="0" applyFont="1" applyFill="1"/>
    <xf numFmtId="43" fontId="37" fillId="2" borderId="0" xfId="1" applyFont="1" applyFill="1" applyBorder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vertical="top"/>
    </xf>
    <xf numFmtId="0" fontId="30" fillId="2" borderId="12" xfId="0" applyFont="1" applyFill="1" applyBorder="1" applyAlignment="1">
      <alignment horizontal="left" vertical="top"/>
    </xf>
    <xf numFmtId="0" fontId="31" fillId="2" borderId="12" xfId="0" applyFont="1" applyFill="1" applyBorder="1" applyAlignment="1">
      <alignment horizontal="left" vertical="top"/>
    </xf>
    <xf numFmtId="0" fontId="30" fillId="2" borderId="0" xfId="0" applyFont="1" applyFill="1" applyAlignment="1">
      <alignment vertical="center"/>
    </xf>
    <xf numFmtId="165" fontId="35" fillId="34" borderId="11" xfId="1" applyNumberFormat="1" applyFont="1" applyFill="1" applyBorder="1" applyAlignment="1">
      <alignment horizontal="center" vertical="center"/>
    </xf>
    <xf numFmtId="0" fontId="34" fillId="34" borderId="0" xfId="0" applyFont="1" applyFill="1" applyAlignment="1">
      <alignment horizontal="center" vertical="center"/>
    </xf>
    <xf numFmtId="165" fontId="35" fillId="34" borderId="17" xfId="1" applyNumberFormat="1" applyFont="1" applyFill="1" applyBorder="1" applyAlignment="1">
      <alignment horizontal="center" vertical="center"/>
    </xf>
    <xf numFmtId="165" fontId="35" fillId="34" borderId="0" xfId="1" applyNumberFormat="1" applyFont="1" applyFill="1" applyBorder="1" applyAlignment="1">
      <alignment horizontal="center" vertical="center"/>
    </xf>
    <xf numFmtId="0" fontId="36" fillId="34" borderId="0" xfId="2" applyFont="1" applyFill="1" applyAlignment="1">
      <alignment horizontal="center" vertical="center"/>
    </xf>
    <xf numFmtId="0" fontId="30" fillId="2" borderId="0" xfId="0" applyFont="1" applyFill="1" applyAlignment="1">
      <alignment horizontal="right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/>
    <xf numFmtId="0" fontId="43" fillId="2" borderId="0" xfId="0" applyFont="1" applyFill="1"/>
    <xf numFmtId="43" fontId="41" fillId="2" borderId="0" xfId="1" applyFont="1" applyFill="1" applyBorder="1"/>
    <xf numFmtId="43" fontId="42" fillId="2" borderId="0" xfId="1" applyFont="1" applyFill="1" applyBorder="1"/>
    <xf numFmtId="0" fontId="45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horizontal="justify" vertical="center" wrapText="1"/>
    </xf>
    <xf numFmtId="0" fontId="47" fillId="2" borderId="0" xfId="0" applyFont="1" applyFill="1" applyAlignment="1">
      <alignment horizontal="justify"/>
    </xf>
    <xf numFmtId="0" fontId="47" fillId="2" borderId="0" xfId="0" applyFont="1" applyFill="1"/>
    <xf numFmtId="0" fontId="48" fillId="2" borderId="0" xfId="0" applyFont="1" applyFill="1"/>
    <xf numFmtId="0" fontId="46" fillId="2" borderId="0" xfId="0" applyFont="1" applyFill="1" applyAlignment="1">
      <alignment horizontal="center" vertical="center" wrapText="1"/>
    </xf>
    <xf numFmtId="0" fontId="49" fillId="2" borderId="0" xfId="0" applyFont="1" applyFill="1"/>
    <xf numFmtId="0" fontId="50" fillId="2" borderId="0" xfId="0" applyFont="1" applyFill="1"/>
    <xf numFmtId="0" fontId="51" fillId="35" borderId="0" xfId="0" applyFont="1" applyFill="1" applyAlignment="1">
      <alignment horizontal="center"/>
    </xf>
    <xf numFmtId="0" fontId="35" fillId="34" borderId="1" xfId="2" applyFont="1" applyFill="1" applyBorder="1" applyAlignment="1">
      <alignment horizontal="center" vertical="center"/>
    </xf>
    <xf numFmtId="0" fontId="31" fillId="2" borderId="0" xfId="0" applyFont="1" applyFill="1" applyAlignment="1">
      <alignment horizontal="right" vertical="top"/>
    </xf>
    <xf numFmtId="43" fontId="30" fillId="2" borderId="0" xfId="1" applyFont="1" applyFill="1" applyBorder="1"/>
    <xf numFmtId="0" fontId="30" fillId="2" borderId="12" xfId="0" applyFont="1" applyFill="1" applyBorder="1"/>
    <xf numFmtId="0" fontId="30" fillId="2" borderId="14" xfId="0" applyFont="1" applyFill="1" applyBorder="1"/>
    <xf numFmtId="0" fontId="37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horizontal="left" vertical="center" wrapText="1"/>
    </xf>
    <xf numFmtId="0" fontId="53" fillId="2" borderId="0" xfId="0" applyFont="1" applyFill="1" applyAlignment="1">
      <alignment horizontal="right" vertical="top"/>
    </xf>
    <xf numFmtId="43" fontId="53" fillId="2" borderId="0" xfId="1" applyFont="1" applyFill="1" applyBorder="1" applyAlignment="1">
      <alignment horizontal="right" vertical="top"/>
    </xf>
    <xf numFmtId="43" fontId="30" fillId="2" borderId="0" xfId="1" applyFont="1" applyFill="1" applyBorder="1" applyAlignment="1">
      <alignment vertical="top"/>
    </xf>
    <xf numFmtId="0" fontId="28" fillId="2" borderId="0" xfId="0" applyFont="1" applyFill="1" applyAlignment="1">
      <alignment vertical="center" wrapText="1"/>
    </xf>
    <xf numFmtId="3" fontId="29" fillId="2" borderId="0" xfId="0" applyNumberFormat="1" applyFont="1" applyFill="1" applyAlignment="1">
      <alignment vertical="center"/>
    </xf>
    <xf numFmtId="3" fontId="28" fillId="2" borderId="0" xfId="0" applyNumberFormat="1" applyFont="1" applyFill="1" applyAlignment="1">
      <alignment vertical="center"/>
    </xf>
    <xf numFmtId="0" fontId="54" fillId="2" borderId="0" xfId="0" applyFont="1" applyFill="1" applyAlignment="1">
      <alignment vertical="center"/>
    </xf>
    <xf numFmtId="3" fontId="29" fillId="2" borderId="0" xfId="0" applyNumberFormat="1" applyFont="1" applyFill="1" applyAlignment="1" applyProtection="1">
      <alignment vertical="center"/>
      <protection locked="0"/>
    </xf>
    <xf numFmtId="0" fontId="29" fillId="2" borderId="0" xfId="0" applyFont="1" applyFill="1" applyAlignment="1">
      <alignment vertical="center" wrapText="1"/>
    </xf>
    <xf numFmtId="3" fontId="28" fillId="2" borderId="0" xfId="1" applyNumberFormat="1" applyFont="1" applyFill="1" applyBorder="1" applyAlignment="1">
      <alignment vertical="center"/>
    </xf>
    <xf numFmtId="0" fontId="31" fillId="2" borderId="12" xfId="0" applyFont="1" applyFill="1" applyBorder="1"/>
    <xf numFmtId="0" fontId="30" fillId="2" borderId="13" xfId="0" applyFont="1" applyFill="1" applyBorder="1" applyAlignment="1">
      <alignment vertical="center"/>
    </xf>
    <xf numFmtId="3" fontId="29" fillId="2" borderId="0" xfId="1" applyNumberFormat="1" applyFont="1" applyFill="1" applyBorder="1" applyAlignment="1" applyProtection="1">
      <alignment vertical="center"/>
      <protection locked="0"/>
    </xf>
    <xf numFmtId="3" fontId="55" fillId="2" borderId="0" xfId="0" applyNumberFormat="1" applyFont="1" applyFill="1" applyAlignment="1">
      <alignment vertical="center"/>
    </xf>
    <xf numFmtId="3" fontId="30" fillId="2" borderId="0" xfId="0" applyNumberFormat="1" applyFont="1" applyFill="1" applyAlignment="1">
      <alignment vertical="center"/>
    </xf>
    <xf numFmtId="0" fontId="52" fillId="2" borderId="12" xfId="0" applyFont="1" applyFill="1" applyBorder="1" applyAlignment="1">
      <alignment horizontal="left" vertical="top"/>
    </xf>
    <xf numFmtId="0" fontId="55" fillId="2" borderId="0" xfId="0" applyFont="1" applyFill="1" applyAlignment="1">
      <alignment vertical="center"/>
    </xf>
    <xf numFmtId="0" fontId="56" fillId="2" borderId="13" xfId="0" applyFont="1" applyFill="1" applyBorder="1" applyAlignment="1">
      <alignment vertical="center"/>
    </xf>
    <xf numFmtId="0" fontId="30" fillId="2" borderId="15" xfId="0" applyFont="1" applyFill="1" applyBorder="1" applyAlignment="1">
      <alignment vertical="center"/>
    </xf>
    <xf numFmtId="0" fontId="37" fillId="2" borderId="16" xfId="0" applyFont="1" applyFill="1" applyBorder="1" applyAlignment="1">
      <alignment vertical="center"/>
    </xf>
    <xf numFmtId="0" fontId="46" fillId="2" borderId="0" xfId="0" applyFont="1" applyFill="1" applyAlignment="1">
      <alignment horizontal="justify" vertical="center" wrapText="1"/>
    </xf>
    <xf numFmtId="0" fontId="25" fillId="2" borderId="0" xfId="0" applyFont="1" applyFill="1" applyAlignment="1" applyProtection="1">
      <alignment horizont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44" fillId="2" borderId="0" xfId="0" applyFont="1" applyFill="1" applyAlignment="1">
      <alignment horizontal="center" vertical="center" wrapText="1"/>
    </xf>
    <xf numFmtId="0" fontId="24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6" fillId="2" borderId="0" xfId="0" applyFont="1" applyFill="1" applyAlignment="1" applyProtection="1">
      <alignment horizontal="center"/>
      <protection locked="0"/>
    </xf>
    <xf numFmtId="0" fontId="30" fillId="2" borderId="0" xfId="0" applyFont="1" applyFill="1" applyAlignment="1" applyProtection="1">
      <alignment horizontal="center" vertical="top" wrapText="1"/>
      <protection locked="0"/>
    </xf>
    <xf numFmtId="0" fontId="29" fillId="2" borderId="0" xfId="0" applyFont="1" applyFill="1" applyAlignment="1">
      <alignment horizontal="justify" vertical="center" wrapText="1"/>
    </xf>
    <xf numFmtId="0" fontId="30" fillId="2" borderId="0" xfId="0" applyFont="1" applyFill="1" applyAlignment="1" applyProtection="1">
      <alignment horizontal="center"/>
      <protection locked="0"/>
    </xf>
    <xf numFmtId="0" fontId="38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wrapText="1"/>
    </xf>
    <xf numFmtId="0" fontId="39" fillId="2" borderId="0" xfId="2" applyFont="1" applyFill="1" applyAlignment="1">
      <alignment horizontal="center" vertical="center"/>
    </xf>
    <xf numFmtId="0" fontId="35" fillId="34" borderId="0" xfId="2" applyFont="1" applyFill="1" applyAlignment="1">
      <alignment horizontal="center" vertical="center"/>
    </xf>
    <xf numFmtId="0" fontId="35" fillId="34" borderId="1" xfId="2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0" xfId="2" applyFont="1" applyFill="1" applyAlignment="1">
      <alignment horizontal="center"/>
    </xf>
  </cellXfs>
  <cellStyles count="49">
    <cellStyle name="=C:\WINNT\SYSTEM32\COMMAND.COM" xfId="3"/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/>
    <cellStyle name="Millares 2" xfId="4"/>
    <cellStyle name="Millares 2 2" xfId="47"/>
    <cellStyle name="Neutral" xfId="13" builtinId="28" customBuiltin="1"/>
    <cellStyle name="Normal" xfId="0" builtinId="0"/>
    <cellStyle name="Normal 2" xfId="2"/>
    <cellStyle name="Normal 3" xfId="48"/>
    <cellStyle name="Normal 9" xfId="5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FFFF"/>
      <color rgb="FFFFFF99"/>
      <color rgb="FFD68D87"/>
      <color rgb="FFCF6660"/>
      <color rgb="FF8F302E"/>
      <color rgb="FF9A3836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ixabay.com/es/atenci%C3%B3n-advertencia-signo-297169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60476</xdr:colOff>
      <xdr:row>54</xdr:row>
      <xdr:rowOff>216685</xdr:rowOff>
    </xdr:from>
    <xdr:to>
      <xdr:col>3</xdr:col>
      <xdr:colOff>1184059</xdr:colOff>
      <xdr:row>62</xdr:row>
      <xdr:rowOff>212614</xdr:rowOff>
    </xdr:to>
    <xdr:sp macro="" textlink="">
      <xdr:nvSpPr>
        <xdr:cNvPr id="14" name="2 Rectángulo redondead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293309" y="14895768"/>
          <a:ext cx="3780000" cy="1657513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Elaboró:</a:t>
          </a: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L.C. Martha Alicia Lira Gurrola</a:t>
          </a:r>
          <a:endParaRPr lang="es-ES" sz="900" b="1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Coordinadora Administrativa</a:t>
          </a:r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3</xdr:col>
      <xdr:colOff>1271510</xdr:colOff>
      <xdr:row>54</xdr:row>
      <xdr:rowOff>179538</xdr:rowOff>
    </xdr:from>
    <xdr:to>
      <xdr:col>6</xdr:col>
      <xdr:colOff>66760</xdr:colOff>
      <xdr:row>62</xdr:row>
      <xdr:rowOff>173954</xdr:rowOff>
    </xdr:to>
    <xdr:sp macro="" textlink="">
      <xdr:nvSpPr>
        <xdr:cNvPr id="15" name="3 Rectángulo redondead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4160760" y="14858621"/>
          <a:ext cx="3780000" cy="1656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Vo.Bo.</a:t>
          </a: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6</xdr:col>
      <xdr:colOff>233525</xdr:colOff>
      <xdr:row>54</xdr:row>
      <xdr:rowOff>172358</xdr:rowOff>
    </xdr:from>
    <xdr:to>
      <xdr:col>8</xdr:col>
      <xdr:colOff>1462942</xdr:colOff>
      <xdr:row>62</xdr:row>
      <xdr:rowOff>166774</xdr:rowOff>
    </xdr:to>
    <xdr:sp macro="" textlink="">
      <xdr:nvSpPr>
        <xdr:cNvPr id="16" name="4 Rectángulo redondead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8107525" y="14851441"/>
          <a:ext cx="3780000" cy="1656000"/>
        </a:xfrm>
        <a:prstGeom prst="roundRect">
          <a:avLst>
            <a:gd name="adj" fmla="val 16667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Bo.</a:t>
          </a: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8</xdr:col>
      <xdr:colOff>1548846</xdr:colOff>
      <xdr:row>54</xdr:row>
      <xdr:rowOff>174113</xdr:rowOff>
    </xdr:from>
    <xdr:to>
      <xdr:col>10</xdr:col>
      <xdr:colOff>1444762</xdr:colOff>
      <xdr:row>62</xdr:row>
      <xdr:rowOff>170042</xdr:rowOff>
    </xdr:to>
    <xdr:sp macro="" textlink="">
      <xdr:nvSpPr>
        <xdr:cNvPr id="17" name="5 Rectángulo redondead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11973429" y="14853196"/>
          <a:ext cx="3780000" cy="1657513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Autorizó:</a:t>
          </a: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Ent.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 Edgar Javier Rodarte Menchaca</a:t>
          </a:r>
        </a:p>
        <a:p>
          <a:pPr marL="0" indent="0" algn="ctr"/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Director General</a:t>
          </a:r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</xdr:txBody>
    </xdr:sp>
    <xdr:clientData/>
  </xdr:twoCellAnchor>
  <xdr:twoCellAnchor editAs="oneCell">
    <xdr:from>
      <xdr:col>2</xdr:col>
      <xdr:colOff>1127125</xdr:colOff>
      <xdr:row>1</xdr:row>
      <xdr:rowOff>172358</xdr:rowOff>
    </xdr:from>
    <xdr:to>
      <xdr:col>3</xdr:col>
      <xdr:colOff>131676</xdr:colOff>
      <xdr:row>6</xdr:row>
      <xdr:rowOff>174625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xmlns="" id="{655FFF36-109D-4A50-B7C5-B986A32A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125" y="426358"/>
          <a:ext cx="1369926" cy="1319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765932</xdr:colOff>
      <xdr:row>64</xdr:row>
      <xdr:rowOff>95118</xdr:rowOff>
    </xdr:from>
    <xdr:to>
      <xdr:col>8</xdr:col>
      <xdr:colOff>2027465</xdr:colOff>
      <xdr:row>67</xdr:row>
      <xdr:rowOff>149679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CBBBC83-0BF2-DC6E-2028-A7B1A3DA2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3"/>
            </a:ext>
          </a:extLst>
        </a:blip>
        <a:stretch>
          <a:fillRect/>
        </a:stretch>
      </xdr:blipFill>
      <xdr:spPr>
        <a:xfrm>
          <a:off x="11175396" y="16927154"/>
          <a:ext cx="1261533" cy="110231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64</xdr:row>
      <xdr:rowOff>326571</xdr:rowOff>
    </xdr:from>
    <xdr:to>
      <xdr:col>2</xdr:col>
      <xdr:colOff>1737783</xdr:colOff>
      <xdr:row>68</xdr:row>
      <xdr:rowOff>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08E15DB-B34B-4F4F-88BE-B5061DFA6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3"/>
            </a:ext>
          </a:extLst>
        </a:blip>
        <a:stretch>
          <a:fillRect/>
        </a:stretch>
      </xdr:blipFill>
      <xdr:spPr>
        <a:xfrm rot="10800000">
          <a:off x="993321" y="17158607"/>
          <a:ext cx="1261533" cy="1102311"/>
        </a:xfrm>
        <a:prstGeom prst="rect">
          <a:avLst/>
        </a:prstGeom>
      </xdr:spPr>
    </xdr:pic>
    <xdr:clientData/>
  </xdr:twoCellAnchor>
  <xdr:oneCellAnchor>
    <xdr:from>
      <xdr:col>21</xdr:col>
      <xdr:colOff>677033</xdr:colOff>
      <xdr:row>3</xdr:row>
      <xdr:rowOff>164442</xdr:rowOff>
    </xdr:from>
    <xdr:ext cx="1050168" cy="912337"/>
    <xdr:pic>
      <xdr:nvPicPr>
        <xdr:cNvPr id="2" name="Imagen 1">
          <a:extLst>
            <a:ext uri="{FF2B5EF4-FFF2-40B4-BE49-F238E27FC236}">
              <a16:creationId xmlns:a16="http://schemas.microsoft.com/office/drawing/2014/main" xmlns="" id="{AFDF8A85-62BD-49D3-97BF-76D63858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3"/>
            </a:ext>
          </a:extLst>
        </a:blip>
        <a:stretch>
          <a:fillRect/>
        </a:stretch>
      </xdr:blipFill>
      <xdr:spPr>
        <a:xfrm>
          <a:off x="23930733" y="1091542"/>
          <a:ext cx="1050168" cy="912337"/>
        </a:xfrm>
        <a:prstGeom prst="rect">
          <a:avLst/>
        </a:prstGeom>
      </xdr:spPr>
    </xdr:pic>
    <xdr:clientData/>
  </xdr:oneCellAnchor>
  <xdr:oneCellAnchor>
    <xdr:from>
      <xdr:col>13</xdr:col>
      <xdr:colOff>692150</xdr:colOff>
      <xdr:row>4</xdr:row>
      <xdr:rowOff>12699</xdr:rowOff>
    </xdr:from>
    <xdr:ext cx="906508" cy="787532"/>
    <xdr:pic>
      <xdr:nvPicPr>
        <xdr:cNvPr id="5" name="Imagen 4">
          <a:extLst>
            <a:ext uri="{FF2B5EF4-FFF2-40B4-BE49-F238E27FC236}">
              <a16:creationId xmlns:a16="http://schemas.microsoft.com/office/drawing/2014/main" xmlns="" id="{E5D5B9AC-1576-4FB0-8799-4FA495D9F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3"/>
            </a:ext>
          </a:extLst>
        </a:blip>
        <a:stretch>
          <a:fillRect/>
        </a:stretch>
      </xdr:blipFill>
      <xdr:spPr>
        <a:xfrm rot="10800000">
          <a:off x="17646650" y="1269999"/>
          <a:ext cx="906508" cy="787532"/>
        </a:xfrm>
        <a:prstGeom prst="rect">
          <a:avLst/>
        </a:prstGeom>
      </xdr:spPr>
    </xdr:pic>
    <xdr:clientData/>
  </xdr:oneCellAnchor>
  <xdr:twoCellAnchor editAs="oneCell">
    <xdr:from>
      <xdr:col>9</xdr:col>
      <xdr:colOff>809619</xdr:colOff>
      <xdr:row>1</xdr:row>
      <xdr:rowOff>190499</xdr:rowOff>
    </xdr:from>
    <xdr:to>
      <xdr:col>10</xdr:col>
      <xdr:colOff>476250</xdr:colOff>
      <xdr:row>6</xdr:row>
      <xdr:rowOff>142875</xdr:rowOff>
    </xdr:to>
    <xdr:pic>
      <xdr:nvPicPr>
        <xdr:cNvPr id="11" name="Imagen 3" descr="C:\Users\USUARIO\Downloads\logo incu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4" r="18690" b="15266"/>
        <a:stretch>
          <a:fillRect/>
        </a:stretch>
      </xdr:blipFill>
      <xdr:spPr bwMode="auto">
        <a:xfrm>
          <a:off x="13557244" y="444499"/>
          <a:ext cx="1174756" cy="127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gABY%20eSCOBEDO/marzo%202020/2020%20PEEZ/1er%20Trimestre%202020/Papeles%20de%20trabajo%204toT19/balanza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ro2019"/>
      <sheetName val="feb 2019"/>
      <sheetName val="mzo 2019"/>
      <sheetName val="abril 2019"/>
      <sheetName val="mayo 2019"/>
      <sheetName val="juni 2019"/>
      <sheetName val="julio"/>
      <sheetName val="ago"/>
      <sheetName val="SEP"/>
      <sheetName val="oct19"/>
      <sheetName val="nov"/>
      <sheetName val="dic PrevCierre"/>
      <sheetName val="CP 19 21ENE20"/>
      <sheetName val="BAL 22ENE2020"/>
      <sheetName val="bal 23ene2020"/>
      <sheetName val="BM 23ene2020 410"/>
      <sheetName val="bdelmes"/>
      <sheetName val="formulasbalanz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">
          <cell r="A8">
            <v>1000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str">
            <v>Activo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1100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Activo Circulante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1110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Efectivo y Equivalentes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1111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 t="str">
            <v>EFECTIVO</v>
          </cell>
          <cell r="H11">
            <v>1882163.73</v>
          </cell>
          <cell r="I11">
            <v>245478521.65000001</v>
          </cell>
          <cell r="J11">
            <v>245841965.02000001</v>
          </cell>
          <cell r="K11">
            <v>1518720.36</v>
          </cell>
        </row>
        <row r="12">
          <cell r="A12">
            <v>1112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str">
            <v>BANCOS TESORERIA</v>
          </cell>
          <cell r="H12">
            <v>181764612.88999999</v>
          </cell>
          <cell r="I12">
            <v>25972207542.48</v>
          </cell>
          <cell r="J12">
            <v>25530578600.759998</v>
          </cell>
          <cell r="K12">
            <v>623393554.61000001</v>
          </cell>
        </row>
        <row r="13">
          <cell r="A13">
            <v>1113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 t="str">
            <v>Bancos Dependencias y Otr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1114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INVERSIONES TEMPORALES</v>
          </cell>
          <cell r="H14">
            <v>1226438101.96</v>
          </cell>
          <cell r="I14">
            <v>15696981628.870001</v>
          </cell>
          <cell r="J14">
            <v>16867633635.719999</v>
          </cell>
          <cell r="K14">
            <v>55786095.109999999</v>
          </cell>
        </row>
        <row r="15">
          <cell r="A15">
            <v>1115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FONDO CON AFECTACION ESPECIFICA</v>
          </cell>
          <cell r="H15">
            <v>5135785.74</v>
          </cell>
          <cell r="I15">
            <v>6063904.25</v>
          </cell>
          <cell r="J15">
            <v>11199689.970000001</v>
          </cell>
          <cell r="K15">
            <v>0.02</v>
          </cell>
        </row>
        <row r="16">
          <cell r="A16">
            <v>1116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DEPOSITOS DE FONDOS DE TERCEROS EN GARANTIA Y/O AD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1119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 t="str">
            <v>OTROS EFECTIVOS Y EQUIVALENTES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1120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str">
            <v>Derechos a Recibir Efectivo o E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1121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INVERSIONES FINANCIERAS DE CORTO PLAZO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1122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CUENTAS POR COBRAR A CORTO PLAZO</v>
          </cell>
          <cell r="H20">
            <v>72560160.010000005</v>
          </cell>
          <cell r="I20">
            <v>5661807807.0900002</v>
          </cell>
          <cell r="J20">
            <v>5643331503.3400002</v>
          </cell>
          <cell r="K20">
            <v>91036463.760000005</v>
          </cell>
        </row>
        <row r="21">
          <cell r="A21">
            <v>1123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>DEUDORES DIVERSOS POR COBRAR A CORTO PLAZO</v>
          </cell>
          <cell r="H21">
            <v>142197971.88999999</v>
          </cell>
          <cell r="I21">
            <v>297445015.55000001</v>
          </cell>
          <cell r="J21">
            <v>417531171.06</v>
          </cell>
          <cell r="K21">
            <v>22111816.379999999</v>
          </cell>
        </row>
        <row r="22">
          <cell r="A22">
            <v>1124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>Ingresos por Recuperar a Corto Plazo</v>
          </cell>
          <cell r="H22">
            <v>3327776.08</v>
          </cell>
          <cell r="I22">
            <v>149333289.15000001</v>
          </cell>
          <cell r="J22">
            <v>151556167.18000001</v>
          </cell>
          <cell r="K22">
            <v>1104898.05</v>
          </cell>
        </row>
        <row r="23">
          <cell r="A23">
            <v>1125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DEUDORES POR ANTICIPOS DE LA TESORERIA CORTO PLAZO</v>
          </cell>
          <cell r="H23">
            <v>119445978.26000001</v>
          </cell>
          <cell r="I23">
            <v>90007891.400000006</v>
          </cell>
          <cell r="J23">
            <v>66227784.210000001</v>
          </cell>
          <cell r="K23">
            <v>143226085.44999999</v>
          </cell>
        </row>
        <row r="24">
          <cell r="A24">
            <v>1126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PRESTAMOS OTORGADOS A CORTO PLAZO</v>
          </cell>
          <cell r="H24">
            <v>741431902.61000001</v>
          </cell>
          <cell r="I24">
            <v>132453567.55</v>
          </cell>
          <cell r="J24">
            <v>235626331.16999999</v>
          </cell>
          <cell r="K24">
            <v>638259138.99000001</v>
          </cell>
        </row>
        <row r="25">
          <cell r="A25">
            <v>1128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 t="str">
            <v>Contribuciones por Recuperar 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1129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str">
            <v>OTROS DERECHOS A RECIBIR EFECTIVOS O EQUIVALENTES</v>
          </cell>
          <cell r="H26">
            <v>123213494.28</v>
          </cell>
          <cell r="I26">
            <v>1238430.45</v>
          </cell>
          <cell r="J26">
            <v>7495018.1200000001</v>
          </cell>
          <cell r="K26">
            <v>116956906.61</v>
          </cell>
        </row>
        <row r="27">
          <cell r="A27">
            <v>1130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>Derechos a Recibir Bienes o Ser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1131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str">
            <v>ANT A PROVEED POR ADQ DE BIENES Y SERV Y PREST DE SERVICIOS A CORTO PLAZO</v>
          </cell>
          <cell r="H28">
            <v>10277122.07</v>
          </cell>
          <cell r="I28">
            <v>1999940.92</v>
          </cell>
          <cell r="J28">
            <v>8951816.4299999997</v>
          </cell>
          <cell r="K28">
            <v>3325246.56</v>
          </cell>
        </row>
        <row r="29">
          <cell r="A29">
            <v>1132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>ANT A PROVEED POR ADQ DE BIENES INMUEBLES Y MUEBLES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1133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ANT A PROVEED POR ADQ DE BIENES INTANGIBLES CORTO PLAZO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1134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 t="str">
            <v>Anticipo a Contratistas por Obras Públicas a Corto PLazo</v>
          </cell>
          <cell r="H31">
            <v>96746208.030000001</v>
          </cell>
          <cell r="I31">
            <v>20384657.18</v>
          </cell>
          <cell r="J31">
            <v>32013436.600000001</v>
          </cell>
          <cell r="K31">
            <v>85117428.609999999</v>
          </cell>
        </row>
        <row r="32">
          <cell r="A32">
            <v>1139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str">
            <v>OTROS DERECHOS A RECIBIR BIENES O SERVICIOS A C P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1140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 t="str">
            <v>INVENTARIOS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1141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str">
            <v>INVENTARIO DE MERCIAS POR VENTA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1142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 t="str">
            <v>INVENTARIO  DE MERCANCIAS TERMINADAS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1143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str">
            <v>INVENTARIO DE MERCANCIAS EN PROCESO DE ELABORACION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1144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>INV. DE MATERIAS PRIMAS MATERIALES Y SUMINISTROS PARA PROD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1145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str">
            <v>BIENES EN TRANSITO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1150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 t="str">
            <v>ALMACENES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1151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str">
            <v>ALMACEN DE MATERIALES Y SUMINISTROS DE CONSUMO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1160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 t="str">
            <v>ESTIMAC POR PERDIDA O DETERIORO DE ACTIVOS CIRCULA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1161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>EST PARA CUENTAS INCOBR POR DERECHOS A REC EFECTIVO O EQUIV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1162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 t="str">
            <v>ESTIMACION POR DETERIORO DE INVENTARIOS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1190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OTROS ACTIVOS CIRCULANTES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1191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 t="str">
            <v>VALORES EN GARANTIA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1192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BIENES EN GARANTIA (EXCLUYE DEPOSITOS DE FONDOS)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1193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>BIENES DERIV DE EMBARGOS  DECOMISOS  ASEGURAM Y DACION EN PAGO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1194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RETENCIONES DE IMPUESTOS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1200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ACTIVO NO CIRCULANTE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1210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str">
            <v>INVERSIONES FINANCIERAS A LARGO PLAZO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1211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str">
            <v>INVERSIONES A LARGO PLAZO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1212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str">
            <v>TITULOS Y VALORES A LARGO PLAZO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1213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str">
            <v xml:space="preserve">Fideicomisos Mandatos y Contratos Análogos         </v>
          </cell>
          <cell r="H53">
            <v>1840693296.3499999</v>
          </cell>
          <cell r="I53">
            <v>591147031.38999999</v>
          </cell>
          <cell r="J53">
            <v>634807747.26999998</v>
          </cell>
          <cell r="K53">
            <v>1797032580.47</v>
          </cell>
        </row>
        <row r="54">
          <cell r="A54">
            <v>1214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str">
            <v>PARTICIPACIONES Y APORTACIONES DE CAPITAL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1220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str">
            <v>DERECHOS A RECIBIR EFECTIVO O EQUIVALENTES A LARGO P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1221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DOCUMENTOS POR COBRAR A LARGO PLAZO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1222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str">
            <v>DEUDORES DIVERSOS A LARGO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1223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INGRESOS POR RECUPERAR A LARGO PLAZO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1224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str">
            <v>PRESTAMOS OTORGADOS A LARGO PLAZO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1229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str">
            <v>OTROS DERECHOS A RECIBIR EFECTIVO O EQUIVALENTES A LARGO PLAZO</v>
          </cell>
          <cell r="H60">
            <v>43974308.5</v>
          </cell>
          <cell r="I60">
            <v>160364.5</v>
          </cell>
          <cell r="J60">
            <v>669821</v>
          </cell>
          <cell r="K60">
            <v>43464852</v>
          </cell>
        </row>
        <row r="61">
          <cell r="A61">
            <v>1230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str">
            <v>BIENES INMUEBLES INFRAESTRUCTURA Y CONSTRUCCIONES EN PROCESO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1231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str">
            <v>TERRENOS</v>
          </cell>
          <cell r="H62">
            <v>787328009.75999999</v>
          </cell>
          <cell r="I62">
            <v>0</v>
          </cell>
          <cell r="J62">
            <v>0</v>
          </cell>
          <cell r="K62">
            <v>787328009.75999999</v>
          </cell>
        </row>
        <row r="63">
          <cell r="A63">
            <v>1232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str">
            <v>VIVIENDAS</v>
          </cell>
          <cell r="H63">
            <v>34477320</v>
          </cell>
          <cell r="I63">
            <v>0</v>
          </cell>
          <cell r="J63">
            <v>0</v>
          </cell>
          <cell r="K63">
            <v>34477320</v>
          </cell>
        </row>
        <row r="64">
          <cell r="A64">
            <v>1233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EDIFICIOS NO HABITACIONALES</v>
          </cell>
          <cell r="H64">
            <v>18065423816.59</v>
          </cell>
          <cell r="I64">
            <v>0</v>
          </cell>
          <cell r="J64">
            <v>0</v>
          </cell>
          <cell r="K64">
            <v>18065423816.59</v>
          </cell>
        </row>
        <row r="65">
          <cell r="A65">
            <v>1234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INFRAESTRUCTURA</v>
          </cell>
          <cell r="H65">
            <v>186471024</v>
          </cell>
          <cell r="I65">
            <v>0</v>
          </cell>
          <cell r="J65">
            <v>0</v>
          </cell>
          <cell r="K65">
            <v>186471024</v>
          </cell>
        </row>
        <row r="66">
          <cell r="A66">
            <v>1235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 t="str">
            <v>CONSTRUCCIONES EN PROCESO EN BIENES DE DOMINIO PUBLICO</v>
          </cell>
          <cell r="H66">
            <v>5519667330.3299999</v>
          </cell>
          <cell r="I66">
            <v>418723484.26999998</v>
          </cell>
          <cell r="J66">
            <v>172022325.18000001</v>
          </cell>
          <cell r="K66">
            <v>5766368489.4200001</v>
          </cell>
        </row>
        <row r="67">
          <cell r="A67">
            <v>1236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str">
            <v>CONSTRUCCIONES EN PROCESO EN BIENES PROPIOS</v>
          </cell>
          <cell r="H67">
            <v>1015245988.33</v>
          </cell>
          <cell r="I67">
            <v>75173862.920000002</v>
          </cell>
          <cell r="J67">
            <v>124588091.02</v>
          </cell>
          <cell r="K67">
            <v>965831760.23000002</v>
          </cell>
        </row>
        <row r="68">
          <cell r="A68">
            <v>1239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 t="str">
            <v>OTROS BIENES INMUEBLES</v>
          </cell>
          <cell r="H68">
            <v>1665163376.6600001</v>
          </cell>
          <cell r="I68">
            <v>0</v>
          </cell>
          <cell r="J68">
            <v>0</v>
          </cell>
          <cell r="K68">
            <v>1665163376.6600001</v>
          </cell>
        </row>
        <row r="69">
          <cell r="A69">
            <v>1240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str">
            <v>Bienes Muebles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1241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 t="str">
            <v>MOBILIARIO Y EQUIPO DE ADMINISTRACION</v>
          </cell>
          <cell r="H70">
            <v>905827687.47000003</v>
          </cell>
          <cell r="I70">
            <v>29760322.890000001</v>
          </cell>
          <cell r="J70">
            <v>5392133.3499999996</v>
          </cell>
          <cell r="K70">
            <v>930195877.00999999</v>
          </cell>
        </row>
        <row r="71">
          <cell r="A71">
            <v>1242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str">
            <v>MOBILIARIO Y EQUIPO EDUCACIONAL Y RECREATIVO</v>
          </cell>
          <cell r="H71">
            <v>123906881.26000001</v>
          </cell>
          <cell r="I71">
            <v>7114110.6399999997</v>
          </cell>
          <cell r="J71">
            <v>98581.7</v>
          </cell>
          <cell r="K71">
            <v>130922410.2</v>
          </cell>
        </row>
        <row r="72">
          <cell r="A72">
            <v>1243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 t="str">
            <v>EQUIPO E INSTRUMENTAL MEDICO Y DE LABORATORIO</v>
          </cell>
          <cell r="H72">
            <v>42094614.219999999</v>
          </cell>
          <cell r="I72">
            <v>423157.57</v>
          </cell>
          <cell r="J72">
            <v>57913</v>
          </cell>
          <cell r="K72">
            <v>42459858.789999999</v>
          </cell>
        </row>
        <row r="73">
          <cell r="A73">
            <v>1244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str">
            <v>VEHICULOS Y EQUIPO DE TRANSPORTE</v>
          </cell>
          <cell r="H73">
            <v>1058948330.28</v>
          </cell>
          <cell r="I73">
            <v>68871001.450000003</v>
          </cell>
          <cell r="J73">
            <v>20846675.25</v>
          </cell>
          <cell r="K73">
            <v>1106972656.48</v>
          </cell>
        </row>
        <row r="74">
          <cell r="A74">
            <v>1245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 t="str">
            <v>EQUIPO DE DEFENSA Y SEGURIDAD</v>
          </cell>
          <cell r="H74">
            <v>3391023.03</v>
          </cell>
          <cell r="I74">
            <v>0</v>
          </cell>
          <cell r="J74">
            <v>0</v>
          </cell>
          <cell r="K74">
            <v>3391023.03</v>
          </cell>
        </row>
        <row r="75">
          <cell r="A75">
            <v>1246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MAQUINARIA OTROS EQUIPOS Y HERRAMIENTAS</v>
          </cell>
          <cell r="H75">
            <v>227543356.09</v>
          </cell>
          <cell r="I75">
            <v>21587684.850000001</v>
          </cell>
          <cell r="J75">
            <v>7106705.3899999997</v>
          </cell>
          <cell r="K75">
            <v>242024335.55000001</v>
          </cell>
        </row>
        <row r="76">
          <cell r="A76">
            <v>1247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 xml:space="preserve">Colecciones Obras de Arte y Objetos Valiosos        </v>
          </cell>
          <cell r="H76">
            <v>13387411.33</v>
          </cell>
          <cell r="I76">
            <v>618768.54</v>
          </cell>
          <cell r="J76">
            <v>0</v>
          </cell>
          <cell r="K76">
            <v>14006179.869999999</v>
          </cell>
        </row>
        <row r="77">
          <cell r="A77">
            <v>1248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 xml:space="preserve">Activos Biológicos        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1250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 t="str">
            <v>ACTIVOS INTENGIBLES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1251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Software</v>
          </cell>
          <cell r="H79">
            <v>66421255.700000003</v>
          </cell>
          <cell r="I79">
            <v>329532.79999999999</v>
          </cell>
          <cell r="J79">
            <v>83988.91</v>
          </cell>
          <cell r="K79">
            <v>66666799.590000004</v>
          </cell>
        </row>
        <row r="80">
          <cell r="A80">
            <v>1252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>PATENTES  MARCAS Y DERECHOS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1253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str">
            <v>CONCESIONES Y FRANQUICIAS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1254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 xml:space="preserve">Licencias         </v>
          </cell>
          <cell r="H82">
            <v>37749789.530000001</v>
          </cell>
          <cell r="I82">
            <v>11905047.439999999</v>
          </cell>
          <cell r="J82">
            <v>0</v>
          </cell>
          <cell r="K82">
            <v>49654836.969999999</v>
          </cell>
        </row>
        <row r="83">
          <cell r="A83">
            <v>1259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str">
            <v>OTROS ACTIVOS INTANGIBLES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1260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 t="str">
            <v>DEPRECIACION  DETERIORO Y AMORTIZACION ACUM DE BIENES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1261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str">
            <v>DEP. ACUMULADA DE BIENES INMUEBLES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1262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 t="str">
            <v>DEP. ACUMULADA DE INFRAESTRUCTURA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1263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 t="str">
            <v>DEP. ACUMULADA DE BIENES MUEBLES</v>
          </cell>
          <cell r="H87">
            <v>-1822124265.6099999</v>
          </cell>
          <cell r="I87">
            <v>0</v>
          </cell>
          <cell r="J87">
            <v>78713648.680000007</v>
          </cell>
          <cell r="K87">
            <v>-1900837914.29</v>
          </cell>
        </row>
        <row r="88">
          <cell r="A88">
            <v>1264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 t="str">
            <v>DETERIORO ACUMULADO DE ACTIVOS BIOLOGICOS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1265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 t="str">
            <v>AMORTIZACION ACUMULADA DE ACTIVOS INTANGIBLES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1270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str">
            <v>ACTIVOS DIFERIDOS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1271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 t="str">
            <v>Estudios formulación y evaluación de proyectos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1272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>DERECHOS SOBRE BIENES EN REGIMEN DE ARRENDAMIENTO FINANCIERO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1273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GASTOS PAGADOS POR ADELANTADO A LARGO PLAZO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1274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str">
            <v>ANTICIPOS A LARGO PLAZO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1275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 t="str">
            <v>BENEFICIOS AL RETIRO DE EMPLEADOS PAGADOS POR ADELANTADO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1279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str">
            <v>OTROS ACTIVOS DIFERIDOS</v>
          </cell>
          <cell r="H96">
            <v>45000</v>
          </cell>
          <cell r="I96">
            <v>0</v>
          </cell>
          <cell r="J96">
            <v>0</v>
          </cell>
          <cell r="K96">
            <v>45000</v>
          </cell>
        </row>
        <row r="97">
          <cell r="A97">
            <v>1280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 t="str">
            <v>EST POR PERDIDA O DETERIORO DE ACTIVOS NO CIRCULANTES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1281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str">
            <v>EST POR PERD DE CUENTAS INCOBRABLES DE DOC POR COB A L P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1282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 t="str">
            <v>EST POR PERD DE CUENTAS INCOBRABLES DEUDORES DIVER A L P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1283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EST POR PERD DE CUENTAS INCOBRABLES INGRESOS POR COB A L P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1284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EST POR PERD DE CUENTAS INCOBRABLES DE PRESTAMOS OT A L P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1289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str">
            <v>EST POR PERD DE OTRAS CUENTAS INCOBRABLES A L P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1290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 t="str">
            <v>OTROS ACTIVOS NO CIRCULANTES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1291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str">
            <v>BIENES EN CONCESION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1292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BIENES EN ARRENDAMIENTO FINANCIERO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1293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str">
            <v>BIENES EN COMODATO</v>
          </cell>
          <cell r="H106">
            <v>163464192.94</v>
          </cell>
          <cell r="I106">
            <v>0</v>
          </cell>
          <cell r="J106">
            <v>0</v>
          </cell>
          <cell r="K106">
            <v>163464192.94</v>
          </cell>
        </row>
        <row r="107">
          <cell r="A107">
            <v>2000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 t="str">
            <v>Pasivo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2100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str">
            <v>Pasivo Circulante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2110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 t="str">
            <v>Cuentas por Pagar a Corto Plazo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2111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str">
            <v>Servicios Personales por Pagar a Corto Plazo</v>
          </cell>
          <cell r="H110">
            <v>236218879.65000001</v>
          </cell>
          <cell r="I110">
            <v>1971222059.73</v>
          </cell>
          <cell r="J110">
            <v>1986121848.02</v>
          </cell>
          <cell r="K110">
            <v>251118667.94</v>
          </cell>
        </row>
        <row r="111">
          <cell r="A111">
            <v>2112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>Proveedores por Pagar a Corto Plazo.</v>
          </cell>
          <cell r="H111">
            <v>518410042.13</v>
          </cell>
          <cell r="I111">
            <v>961679171.71000004</v>
          </cell>
          <cell r="J111">
            <v>1102143423.5699999</v>
          </cell>
          <cell r="K111">
            <v>658874293.99000001</v>
          </cell>
        </row>
        <row r="112">
          <cell r="A112">
            <v>2113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str">
            <v>Contratistas por Obras Públicas por Pagar a Corto Plazo</v>
          </cell>
          <cell r="H112">
            <v>27956313.219999999</v>
          </cell>
          <cell r="I112">
            <v>98947641.939999998</v>
          </cell>
          <cell r="J112">
            <v>115819587.40000001</v>
          </cell>
          <cell r="K112">
            <v>44828258.68</v>
          </cell>
        </row>
        <row r="113">
          <cell r="A113">
            <v>2114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>Participaciones y Aportaciones por Pagar a CP</v>
          </cell>
          <cell r="H113">
            <v>13079481</v>
          </cell>
          <cell r="I113">
            <v>449985963.58999997</v>
          </cell>
          <cell r="J113">
            <v>532070443.58999997</v>
          </cell>
          <cell r="K113">
            <v>95163961</v>
          </cell>
        </row>
        <row r="114">
          <cell r="A114">
            <v>2115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str">
            <v>Transferencias Otorgadas por Pagar a Corto Plazo</v>
          </cell>
          <cell r="H114">
            <v>259776348.49000001</v>
          </cell>
          <cell r="I114">
            <v>2275833335.6700001</v>
          </cell>
          <cell r="J114">
            <v>2535031403.8200002</v>
          </cell>
          <cell r="K114">
            <v>518974416.63999999</v>
          </cell>
        </row>
        <row r="115">
          <cell r="A115">
            <v>2116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Intereses Comisiones y Otros Gastos de la Deuda Pública por Pagar a Corto Plazo</v>
          </cell>
          <cell r="H115">
            <v>4144807.3</v>
          </cell>
          <cell r="I115">
            <v>126987025.5</v>
          </cell>
          <cell r="J115">
            <v>126987025.5</v>
          </cell>
          <cell r="K115">
            <v>4144807.3</v>
          </cell>
        </row>
        <row r="116">
          <cell r="A116">
            <v>2117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str">
            <v>RETENCIONES Y CONTRIBUCIONES POR PAGAR A CORTO PLAZO</v>
          </cell>
          <cell r="H116">
            <v>406822419.57999998</v>
          </cell>
          <cell r="I116">
            <v>540254074.00999999</v>
          </cell>
          <cell r="J116">
            <v>567523828.39999998</v>
          </cell>
          <cell r="K116">
            <v>434092173.97000003</v>
          </cell>
        </row>
        <row r="117">
          <cell r="A117">
            <v>2118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DEVOLUCIONES DE LA LEY DE INGRESOS POR PAGAR A CORTO PLAZO</v>
          </cell>
          <cell r="H117">
            <v>2042309.51</v>
          </cell>
          <cell r="I117">
            <v>2475000.0499999998</v>
          </cell>
          <cell r="J117">
            <v>3575184.65</v>
          </cell>
          <cell r="K117">
            <v>3142494.11</v>
          </cell>
        </row>
        <row r="118">
          <cell r="A118">
            <v>2119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OTRAS CUENTAS POR PAGAR A CORTO PLAZO</v>
          </cell>
          <cell r="H118">
            <v>651234626.13999999</v>
          </cell>
          <cell r="I118">
            <v>906567708.99000001</v>
          </cell>
          <cell r="J118">
            <v>819505892</v>
          </cell>
          <cell r="K118">
            <v>564172809.14999998</v>
          </cell>
        </row>
        <row r="119">
          <cell r="A119">
            <v>2120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>DOCUMENTOS POR PAGAR A CORTO PLAZO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2121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>DOC COMERCIALES POR PAGAR A CORTO PLAZO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2122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 t="str">
            <v>DOC CON CONTRATISTAS POR OBRAS PUBLICAS POR PAGAR A C P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2129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str">
            <v>OTROS DOCUMENTOS POR PAGAR A CORTO PLAZO</v>
          </cell>
          <cell r="H122">
            <v>1099598422.1800001</v>
          </cell>
          <cell r="I122">
            <v>223745319.03</v>
          </cell>
          <cell r="J122">
            <v>601832475.88999999</v>
          </cell>
          <cell r="K122">
            <v>1477685579.04</v>
          </cell>
        </row>
        <row r="123">
          <cell r="A123">
            <v>2130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 t="str">
            <v>PORCION A CORTO PLAZO DE LA DEUDA PUBLICA A LARGO PLAZO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2131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str">
            <v>Porción a corto plazo de la deuda pública interna</v>
          </cell>
          <cell r="H124">
            <v>13260051.300000001</v>
          </cell>
          <cell r="I124">
            <v>13260051.4</v>
          </cell>
          <cell r="J124">
            <v>87173629.900000006</v>
          </cell>
          <cell r="K124">
            <v>87173629.799999997</v>
          </cell>
        </row>
        <row r="125">
          <cell r="A125">
            <v>2132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>PORCION A CORTO PLAZO DE LA DEUDA PUBLICA EXTERNA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2133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str">
            <v>PORCION A CORTO PLAZO DE ARRENDAMIENTO FINANCIERO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2140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 t="str">
            <v>TITULOS Y VALORES A CORTO PLAZO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2141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str">
            <v>TITULOS Y VALORES DE LA DEUDA PUBLCA INTERNA A CORTO PLAZO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2142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 t="str">
            <v>TITULOS Y VALORES DE LA DEUDA PUBLCA EXTERNA A CORTO PLAZO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2150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 t="str">
            <v>PASIVOS DIFERIDOS A CORTO PALZO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2151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 t="str">
            <v>INGRESOS COBRADOS POR ADELANTADO A CORTO PLAZO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2152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 t="str">
            <v>INTERESES COBRADOS POR ADELANTADO A CORTO PLAZO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2158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 t="str">
            <v>Aportaciones A Programas Conven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2159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str">
            <v>OTROS PASIVOS DEIFERIDOS A CORTO PLAZO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2160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FONDOS Y BIENES DE TERCEROS EN GARANTIA Y/O ADMON A C P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2161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str">
            <v>FONDOS EN GARANTÍA A CORTO PLAZO.</v>
          </cell>
          <cell r="H136">
            <v>5043263.72</v>
          </cell>
          <cell r="I136">
            <v>0</v>
          </cell>
          <cell r="J136">
            <v>0</v>
          </cell>
          <cell r="K136">
            <v>5043263.72</v>
          </cell>
        </row>
        <row r="137">
          <cell r="A137">
            <v>2162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 t="str">
            <v>FONDOS EN ADMINISTRACION A CORTO PLAZO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2163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str">
            <v>FONDOS CONTINGENTES A CORTO PLAZO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2164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 t="str">
            <v>Fondos de Fideicomisos Mandatos y Contratos Análogos a Corto Plazo</v>
          </cell>
          <cell r="H139">
            <v>27570274.649999999</v>
          </cell>
          <cell r="I139">
            <v>6364894.21</v>
          </cell>
          <cell r="J139">
            <v>70216225.489999995</v>
          </cell>
          <cell r="K139">
            <v>91421605.930000007</v>
          </cell>
        </row>
        <row r="140">
          <cell r="A140">
            <v>2165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str">
            <v>OTROS FONDOS DE TERCEROS EN GARANTIA Y/O ADMON A C P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2166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 t="str">
            <v>VALORES Y BIENES EN GARANTIA A CORTO PLAZO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2170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str">
            <v>PROVISIONES A CORTO PLAZO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2171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 t="str">
            <v>PROVISIONES PARA DEMANDAS Y JUICIOS A CORTO PLAZO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2172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str">
            <v>PROVISIONES PARA CONTINGENCIAS A CORTO PLAZO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2179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 t="str">
            <v>OTRAS PROVISIONES A CORTO PLAZO</v>
          </cell>
          <cell r="H145">
            <v>211639661.09999999</v>
          </cell>
          <cell r="I145">
            <v>110388756.34</v>
          </cell>
          <cell r="J145">
            <v>646763467.38999999</v>
          </cell>
          <cell r="K145">
            <v>748014372.14999998</v>
          </cell>
        </row>
        <row r="146">
          <cell r="A146">
            <v>2190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str">
            <v>Otros Pasivos A Corto Plazo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2191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 t="str">
            <v>Ingresos Por Clasificar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2192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RECAUDACION POR PARTICIPAR</v>
          </cell>
          <cell r="H148">
            <v>0</v>
          </cell>
          <cell r="I148">
            <v>71483046.090000004</v>
          </cell>
          <cell r="J148">
            <v>71483046.090000004</v>
          </cell>
          <cell r="K148">
            <v>0</v>
          </cell>
        </row>
        <row r="149">
          <cell r="A149">
            <v>2199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OTROS PASIVOS CIRCULANTES</v>
          </cell>
          <cell r="H149">
            <v>385259726.83999997</v>
          </cell>
          <cell r="I149">
            <v>122146259.41</v>
          </cell>
          <cell r="J149">
            <v>92861559.510000005</v>
          </cell>
          <cell r="K149">
            <v>355975026.94</v>
          </cell>
        </row>
        <row r="150">
          <cell r="A150">
            <v>2200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str">
            <v>PASIVO NO CIRCULANTE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2210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 t="str">
            <v>CUENTAS POR PAGAR A LARGO PLAZO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2211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str">
            <v>PROVEEDORES POR PAGAR A LARGO PLAZO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2212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 t="str">
            <v>CONTRATISTAS POR OBRAS PUBLICAS POR PAGAR A L P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2220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str">
            <v>DOCUMENTOS POR PAGAR A LARGO PLAZO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2221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 t="str">
            <v>DOCUMENTOS COMERCIALES POR PAGAR A LARGO PLAZO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2222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str">
            <v xml:space="preserve">DOC CON CONTRATISTAS POR OBRAS PUBLICAS POR PAGAR 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2229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 t="str">
            <v>OTROS DOCUMENTOS POR PAGAR A LARGO PLAZO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2230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str">
            <v>DEUDA PUBLICA A LARGO PLAZO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2231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 t="str">
            <v>TITULOS Y VALORES DE LA DEUDA PUBLICA INTERNA A L P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2232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>TITULOS Y VALORES DE LA DEUDA PUBLICA EXTERNA A L P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2233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 t="str">
            <v>PRESTAMOS DE LA DEUDA PUBLICA INTERNA POR PAGAR LARGO PLAZO</v>
          </cell>
          <cell r="H161">
            <v>7305008965.6199999</v>
          </cell>
          <cell r="I161">
            <v>87173629.900000006</v>
          </cell>
          <cell r="J161">
            <v>0</v>
          </cell>
          <cell r="K161">
            <v>7217835335.7200003</v>
          </cell>
        </row>
        <row r="162">
          <cell r="A162">
            <v>2234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str">
            <v>PRESTAMOS DE LA DEUDA PUBLICA EXTERNA POR PAGAR LARGO PLAZO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2235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 t="str">
            <v>ARRENDAMIENTO FINANCIERO POR PAGAR A LARGO PLAZO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2240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str">
            <v>PASIVOS DIFERIDOS A LARGO PLAZO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2241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CREDITOS DIFERIDOS A LARGO PLAZO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2242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INTERESES COBRADOS POR ADELANTADO A LARGO PLAZO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2249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OTROS PASIVOS DIFERIDOS A L P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2250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str">
            <v>FONDOS Y BIENES DE TERCEROS EN GARANTIA Y/O ADMON A L P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2251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FONDOS EN GARANTIA A LARGO PLAZO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2252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str">
            <v>FONDOS EN ADMINISTRACION A L P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2253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FONDOS CONTINGENTES A L P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2254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str">
            <v>FONDOS DE FIDEICOMISOS MANDATOS Y CONTRATOS ANALOGOS A L P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2255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OTROS FONDOS DE TERCEROS EN GARANTIA Y/O ADMON A L P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2256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 t="str">
            <v>VALORES Y BIENES EN GARANTIA A LARGO PLAZO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2260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PROVISIONES A LARGO PLAZO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2261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 t="str">
            <v>PROVISIONES  PARA DEMANDAS Y JUICIOS A L P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2262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PROVISIONES PARA PENSIONES A L P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2263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PROVISIONES PARA CONTINGENCIAS A L P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2269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 t="str">
            <v>OTRAS PROVISIONES A L P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3000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HACIENDA PUBLICA/PATRIMONIO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3100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HACIENDA PUBLICA/PATRIMONIO CONTRIBUIDO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3110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str">
            <v>APORTACIONES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3120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DONACIONES DE CAPITAL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3130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str">
            <v>ACTUALIZACION DE LA HACIENDA PUBLICA/PATRIMONIO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3200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 t="str">
            <v>HACIENDA PUBLICA/PATRIMONIO GENERADO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3210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str">
            <v>RESULTADOS DEL EJERCICIO (AHORRO/DESAHORRO)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3220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 t="str">
            <v>RESULTADO DE EJERCICIOS ANTERIORES</v>
          </cell>
          <cell r="H187">
            <v>19512297797.209999</v>
          </cell>
          <cell r="I187">
            <v>541823345.88999999</v>
          </cell>
          <cell r="J187">
            <v>0</v>
          </cell>
          <cell r="K187">
            <v>18970474451.32</v>
          </cell>
        </row>
        <row r="188">
          <cell r="A188">
            <v>3230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str">
            <v>REVALUOS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3231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REVALUO DE BIENES INMUEBLES</v>
          </cell>
          <cell r="H189">
            <v>-14469637.949999999</v>
          </cell>
          <cell r="I189">
            <v>21649695.5</v>
          </cell>
          <cell r="J189">
            <v>22650623.550000001</v>
          </cell>
          <cell r="K189">
            <v>-13468709.9</v>
          </cell>
        </row>
        <row r="190">
          <cell r="A190">
            <v>3232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REVALUO DE BIENES MUEBLES</v>
          </cell>
          <cell r="H190">
            <v>324188525.63999999</v>
          </cell>
          <cell r="I190">
            <v>0</v>
          </cell>
          <cell r="J190">
            <v>0</v>
          </cell>
          <cell r="K190">
            <v>324188525.63999999</v>
          </cell>
        </row>
        <row r="191">
          <cell r="A191">
            <v>3233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 t="str">
            <v>REVALUO DE BIENES INTANGIBLES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3239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str">
            <v>OTROS REVALUOS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3240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 t="str">
            <v>RESERVAS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3241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str">
            <v>RESERVAS DEL PATRIMONIO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3242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 t="str">
            <v>RESERVAS TERRITORIALES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3243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str">
            <v>RESERVAS POR CONTINGENCIAS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3250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 t="str">
            <v>RECTIFICACIONES DE RESULTADOS DE EJERCICIOS ANTERIORES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3251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str">
            <v>CAMBIOS EN POLITICAS CONTABLES</v>
          </cell>
          <cell r="H198">
            <v>384249882.85000002</v>
          </cell>
          <cell r="I198">
            <v>8611882.8499999996</v>
          </cell>
          <cell r="J198">
            <v>28262823.600000001</v>
          </cell>
          <cell r="K198">
            <v>403900823.60000002</v>
          </cell>
        </row>
        <row r="199">
          <cell r="A199">
            <v>3252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 t="str">
            <v>CAMBIOS POR ERRORES CONTABLES</v>
          </cell>
          <cell r="H199">
            <v>8119521.2199999997</v>
          </cell>
          <cell r="I199">
            <v>23509121.600000001</v>
          </cell>
          <cell r="J199">
            <v>34584504.030000001</v>
          </cell>
          <cell r="K199">
            <v>19194903.649999999</v>
          </cell>
        </row>
        <row r="200">
          <cell r="A200">
            <v>3300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str">
            <v>Exceso o Insuficiencia en la Ac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3310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 t="str">
            <v>RESULTADO POR POSICION MONETARIA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3320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str">
            <v>RESULTADO POR TENENCIA DE ACTIVOS NO MONETARIOS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4000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 t="str">
            <v>INGRESOS Y OTROS BENEFICIOS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4100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str">
            <v>INGRESOS DE GESTION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4110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 t="str">
            <v>IMPUESTOS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4111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str">
            <v>IMPUESTOS SOBRE LOS INGRESOS</v>
          </cell>
          <cell r="H206">
            <v>2302820.5</v>
          </cell>
          <cell r="I206">
            <v>0</v>
          </cell>
          <cell r="J206">
            <v>268818</v>
          </cell>
          <cell r="K206">
            <v>2571638.5</v>
          </cell>
        </row>
        <row r="207">
          <cell r="A207">
            <v>4112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 t="str">
            <v>IMPUESTOS S/PATRIMONIO</v>
          </cell>
          <cell r="H207">
            <v>40948980</v>
          </cell>
          <cell r="I207">
            <v>0</v>
          </cell>
          <cell r="J207">
            <v>3071867</v>
          </cell>
          <cell r="K207">
            <v>44020847</v>
          </cell>
        </row>
        <row r="208">
          <cell r="A208">
            <v>4113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str">
            <v>IMPUESTO SOBRE PRODUCCION, EL CONSUMO Y TRANSACCIO</v>
          </cell>
          <cell r="H208">
            <v>13928731.720000001</v>
          </cell>
          <cell r="I208">
            <v>0</v>
          </cell>
          <cell r="J208">
            <v>81447</v>
          </cell>
          <cell r="K208">
            <v>14010178.720000001</v>
          </cell>
        </row>
        <row r="209">
          <cell r="A209">
            <v>4114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 t="str">
            <v>IMPUESTOS AL COMERCIO EXTERIOR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4115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str">
            <v>IMPUESTO SOBRE NÓMINA Y ASIMILABLES</v>
          </cell>
          <cell r="H210">
            <v>601245120</v>
          </cell>
          <cell r="I210">
            <v>76511732</v>
          </cell>
          <cell r="J210">
            <v>205987099</v>
          </cell>
          <cell r="K210">
            <v>730720487</v>
          </cell>
        </row>
        <row r="211">
          <cell r="A211">
            <v>4116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 t="str">
            <v>IMPUESTOS ECOLÓGICOS</v>
          </cell>
          <cell r="H211">
            <v>34099270.979999997</v>
          </cell>
          <cell r="I211">
            <v>0</v>
          </cell>
          <cell r="J211">
            <v>2862260</v>
          </cell>
          <cell r="K211">
            <v>36961530.979999997</v>
          </cell>
        </row>
        <row r="212">
          <cell r="A212">
            <v>4117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str">
            <v>ACCESORIOS DE IMPUESTOS</v>
          </cell>
          <cell r="H212">
            <v>2764894.87</v>
          </cell>
          <cell r="I212">
            <v>3545660</v>
          </cell>
          <cell r="J212">
            <v>7330332</v>
          </cell>
          <cell r="K212">
            <v>6549566.8700000001</v>
          </cell>
        </row>
        <row r="213">
          <cell r="A213">
            <v>4118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 t="str">
            <v>IMP NO COMPR EN LEY DE INGRESOS VIGENTE CAUSADOS E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4119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str">
            <v>OTROS IMPUESTOS</v>
          </cell>
          <cell r="H214">
            <v>333901650.20999998</v>
          </cell>
          <cell r="I214">
            <v>147878</v>
          </cell>
          <cell r="J214">
            <v>23954852.420000002</v>
          </cell>
          <cell r="K214">
            <v>357708624.63</v>
          </cell>
        </row>
        <row r="215">
          <cell r="A215">
            <v>4120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 t="str">
            <v>CUOTAS Y APORTACIONES DE SEGURIDAD SOCIAL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4121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str">
            <v>APORTACIONES PARA FONDOS DE VIVIENDA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4122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 t="str">
            <v>CUOTAS PARA EL SEGURO SOCIAL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4123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str">
            <v>CUOTAS DE AHORRO PARA EL RETIRO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4124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 t="str">
            <v>ACCESORIOS DE CUOTAS Y APORTACIONES DE SEGURIDAD 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4129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str">
            <v>OTRAS CUOTAS Y APORTACIONES PARA LA SEGURIDAD SOCI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4130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 t="str">
            <v>CONTRIBUCIONES DE MEJORAS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4131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 t="str">
            <v>CONTRIBUCIONES DE MEJORAS POR OBRAS PUBLICAS</v>
          </cell>
          <cell r="H222">
            <v>27153084.34</v>
          </cell>
          <cell r="I222">
            <v>1135540.27</v>
          </cell>
          <cell r="J222">
            <v>1133237.53</v>
          </cell>
          <cell r="K222">
            <v>27150781.600000001</v>
          </cell>
        </row>
        <row r="223">
          <cell r="A223">
            <v>4132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 t="str">
            <v>CONTR DE MEJORAS NO COMP EN LA LEY DE ING VIG CAUSADOS EN EJ ANTERIORES</v>
          </cell>
          <cell r="H223">
            <v>24633.98</v>
          </cell>
          <cell r="I223">
            <v>0</v>
          </cell>
          <cell r="J223">
            <v>0</v>
          </cell>
          <cell r="K223">
            <v>24633.98</v>
          </cell>
        </row>
        <row r="224">
          <cell r="A224">
            <v>4140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 t="str">
            <v>DERECHOS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4141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 t="str">
            <v>DERECHOS POR EL USO, GOCE, APROVECHAMIENTO O EXPLO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4142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 t="str">
            <v>DERECHOS A LOS HIDROCARBUROS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4143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DERECHOS POR PRESTACION DE SERVICIOS</v>
          </cell>
          <cell r="H227">
            <v>751274200.20000005</v>
          </cell>
          <cell r="I227">
            <v>1237137</v>
          </cell>
          <cell r="J227">
            <v>48738640.539999999</v>
          </cell>
          <cell r="K227">
            <v>798775703.74000001</v>
          </cell>
        </row>
        <row r="228">
          <cell r="A228">
            <v>4144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 t="str">
            <v>ACCESORIOS DE DERECHOS</v>
          </cell>
          <cell r="H228">
            <v>2971697</v>
          </cell>
          <cell r="I228">
            <v>70</v>
          </cell>
          <cell r="J228">
            <v>591751</v>
          </cell>
          <cell r="K228">
            <v>3563378</v>
          </cell>
        </row>
        <row r="229">
          <cell r="A229">
            <v>4145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 t="str">
            <v xml:space="preserve">DERECHOS NO COMP EN LA LEY DE ING VIG CAUSADAS EN </v>
          </cell>
          <cell r="H229">
            <v>3977512</v>
          </cell>
          <cell r="I229">
            <v>868</v>
          </cell>
          <cell r="J229">
            <v>643438</v>
          </cell>
          <cell r="K229">
            <v>4620082</v>
          </cell>
        </row>
        <row r="230">
          <cell r="A230">
            <v>4149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 t="str">
            <v>OTROS DERECHOS</v>
          </cell>
          <cell r="H230">
            <v>6371694</v>
          </cell>
          <cell r="I230">
            <v>0</v>
          </cell>
          <cell r="J230">
            <v>417295</v>
          </cell>
          <cell r="K230">
            <v>6788989</v>
          </cell>
        </row>
        <row r="231">
          <cell r="A231">
            <v>4150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 t="str">
            <v>PRODUCTOS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4151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 t="str">
            <v>PROD DERIVADOS DEL USO Y APROV DE BIENES NO SUJETO</v>
          </cell>
          <cell r="H232">
            <v>145637408.19</v>
          </cell>
          <cell r="I232">
            <v>351892.63</v>
          </cell>
          <cell r="J232">
            <v>26333602.620000001</v>
          </cell>
          <cell r="K232">
            <v>171619118.18000001</v>
          </cell>
        </row>
        <row r="233">
          <cell r="A233">
            <v>4152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 t="str">
            <v>ENAJEN DE BS MUEBLES NO SUEJTOS A SER INVENTARIADO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4153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 t="str">
            <v>ACCESORIOS DE PRODUCTOS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4154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 t="str">
            <v xml:space="preserve">PROD NO COMP EN LA LEY DE ING VIG CAUSADAS EN EJE 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4159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 t="str">
            <v>OTROS PRODUCTOS QUE GENRAN INGRESOS CORRIENTES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4160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 t="str">
            <v>APROVECHAMIENTOS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4161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 t="str">
            <v>INCENTIVOS DERIVADOS DE LA COLABORACION FISCAL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4162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 t="str">
            <v>MULTAS</v>
          </cell>
          <cell r="H239">
            <v>21489491.420000002</v>
          </cell>
          <cell r="I239">
            <v>75193.42</v>
          </cell>
          <cell r="J239">
            <v>1425275</v>
          </cell>
          <cell r="K239">
            <v>22839573</v>
          </cell>
        </row>
        <row r="240">
          <cell r="A240">
            <v>4163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 t="str">
            <v>INDEMNIZACIONES</v>
          </cell>
          <cell r="H240">
            <v>42694825</v>
          </cell>
          <cell r="I240">
            <v>0</v>
          </cell>
          <cell r="J240">
            <v>0</v>
          </cell>
          <cell r="K240">
            <v>42694825</v>
          </cell>
        </row>
        <row r="241">
          <cell r="A241">
            <v>4164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 t="str">
            <v>REINTEGROS</v>
          </cell>
          <cell r="H241">
            <v>111233862.20999999</v>
          </cell>
          <cell r="I241">
            <v>5379.04</v>
          </cell>
          <cell r="J241">
            <v>13442612.810000001</v>
          </cell>
          <cell r="K241">
            <v>124671095.98</v>
          </cell>
        </row>
        <row r="242">
          <cell r="A242">
            <v>4165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 t="str">
            <v>APROVECHAMIENTOS PROVENIENTES DE OBRAS PUBLICAS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4166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 t="str">
            <v xml:space="preserve">APROV NO COMPR EN LEY DE INGRESOS VIG CAUSADOS EN 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4167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 t="str">
            <v>APROVECHAMIENTOS POR APORTACIONES Y COOPERACIONES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4168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 t="str">
            <v>ACCESORIOS DE APROVECHAMIENTOS</v>
          </cell>
          <cell r="H245">
            <v>12039570.1</v>
          </cell>
          <cell r="I245">
            <v>17790206</v>
          </cell>
          <cell r="J245">
            <v>32679207</v>
          </cell>
          <cell r="K245">
            <v>26928571.100000001</v>
          </cell>
        </row>
        <row r="246">
          <cell r="A246">
            <v>4169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 t="str">
            <v>OTROS APROVECHAMIENTOS</v>
          </cell>
          <cell r="H246">
            <v>58271894.229999997</v>
          </cell>
          <cell r="I246">
            <v>1803057.1</v>
          </cell>
          <cell r="J246">
            <v>27805612.43</v>
          </cell>
          <cell r="K246">
            <v>84274449.560000002</v>
          </cell>
        </row>
        <row r="247">
          <cell r="A247">
            <v>4170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 t="str">
            <v>INGRESOS POR VENTAS DE BIENES Y PRESTACIÓN DE SERVICIOS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4171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 t="str">
            <v>INGRESOS POR VENTAS DE MERCANCIAS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4172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 t="str">
            <v>INGRESOS POR VENTAS DE BIENES Y SERVICIOS PRODUC 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4173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 t="str">
            <v>INGRESOS POR VENTAS DE BIENES Y SERVICIOS DE ORGAN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4174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 t="str">
            <v>INGRESOS DE OPERAC DE ENTIDADES PARAESTATALES EMPR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4190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 t="str">
            <v>INGRESOS NO COMPRENDIDOS EN LAS FRACCIONES DE LA L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4191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 t="str">
            <v>IMPUESTOS NO COMPRENDIDOS EN LAS FRACCIONES DE LA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4192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 t="str">
            <v>CONTRIBUCION DE MEJORAS POR OBRAS PUBLICAS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4200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 t="str">
            <v>PARTICIPACIONES APORTACIONES TRANSFERENCIAS ASIGNACIONES SUBSIDIOS Y OTRAS AYUDA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4210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 t="str">
            <v>PARTICIPACIONES Y APORTACIONES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4211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 t="str">
            <v>PARTICIPACIONES</v>
          </cell>
          <cell r="H257">
            <v>10073098245.66</v>
          </cell>
          <cell r="I257">
            <v>563898818</v>
          </cell>
          <cell r="J257">
            <v>1329450803.0899999</v>
          </cell>
          <cell r="K257">
            <v>10838650230.75</v>
          </cell>
        </row>
        <row r="258">
          <cell r="A258">
            <v>4212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 t="str">
            <v>APORTACIONES</v>
          </cell>
          <cell r="H258">
            <v>11031845289.959999</v>
          </cell>
          <cell r="I258">
            <v>0</v>
          </cell>
          <cell r="J258">
            <v>2011141785.9000001</v>
          </cell>
          <cell r="K258">
            <v>13042987075.860001</v>
          </cell>
        </row>
        <row r="259">
          <cell r="A259">
            <v>4213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 t="str">
            <v>CONVENIOS</v>
          </cell>
          <cell r="H259">
            <v>5036869993.4499998</v>
          </cell>
          <cell r="I259">
            <v>18084542.359999999</v>
          </cell>
          <cell r="J259">
            <v>971929039.53999996</v>
          </cell>
          <cell r="K259">
            <v>5990714490.6300001</v>
          </cell>
        </row>
        <row r="260">
          <cell r="A260">
            <v>4214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 t="str">
            <v>INCENTIVOS DERIVADOS DE LA COLABORACION FISCAL</v>
          </cell>
          <cell r="H260">
            <v>174492179.18000001</v>
          </cell>
          <cell r="I260">
            <v>31234289</v>
          </cell>
          <cell r="J260">
            <v>68324054</v>
          </cell>
          <cell r="K260">
            <v>211581944.18000001</v>
          </cell>
        </row>
        <row r="261">
          <cell r="A261">
            <v>4215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 t="str">
            <v>FONDOS DISTINTOS DE APORTACIONES</v>
          </cell>
          <cell r="H261">
            <v>157147264</v>
          </cell>
          <cell r="I261">
            <v>0</v>
          </cell>
          <cell r="J261">
            <v>255337800</v>
          </cell>
          <cell r="K261">
            <v>412485064</v>
          </cell>
        </row>
        <row r="262">
          <cell r="A262">
            <v>4220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 t="str">
            <v>TRANSF, ASIGNACIONES, SUBSIDIOS Y OTRAS AYUDAS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4221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 t="str">
            <v>TRANSFERENCIAS INTERNAS Y ASIGNACIONES AL SECTOR P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>
            <v>4222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 t="str">
            <v>TRANSFERENCIAS AL RESTO DEL SECTOR PÚBLICO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4223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 t="str">
            <v>SUBSIDIOS Y SUBVENCIONES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4224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 t="str">
            <v>AYUDAS SOCIALES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4225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 t="str">
            <v>PENSIONES Y JUBILACIONES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4311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 t="str">
            <v>INTERESES GANADOS DE VALO (DEROGADA)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>
            <v>4319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OTROS INGRESOS FINANCIERO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4320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 t="str">
            <v>Incremento por Variación de Inventarios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4330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 t="str">
            <v>Disminución del Exceso de Estimaciones por Pérdida o Deterioro u Obsolescencia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4340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 t="str">
            <v>Otros Ingresos y Beneficios Varios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4399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 t="str">
            <v>OTROS INGRESOS Y BENEFICIOS VARIOS</v>
          </cell>
          <cell r="H273">
            <v>3484411.43</v>
          </cell>
          <cell r="I273">
            <v>3484411.43</v>
          </cell>
          <cell r="J273">
            <v>0</v>
          </cell>
          <cell r="K273">
            <v>0</v>
          </cell>
        </row>
        <row r="274">
          <cell r="A274">
            <v>5111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 t="str">
            <v>Remuneraciones al Personal de carácter Permanente</v>
          </cell>
          <cell r="H274">
            <v>3759917068.48</v>
          </cell>
          <cell r="I274">
            <v>606815229.01999998</v>
          </cell>
          <cell r="J274">
            <v>7276500.2999999998</v>
          </cell>
          <cell r="K274">
            <v>4359455797.1999998</v>
          </cell>
        </row>
        <row r="275">
          <cell r="A275">
            <v>5112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 t="str">
            <v>Remuneraciones al Personal de carácter Transitorio</v>
          </cell>
          <cell r="H275">
            <v>369348390.72000003</v>
          </cell>
          <cell r="I275">
            <v>55836264.189999998</v>
          </cell>
          <cell r="J275">
            <v>615518.63</v>
          </cell>
          <cell r="K275">
            <v>424569136.27999997</v>
          </cell>
        </row>
        <row r="276">
          <cell r="A276">
            <v>5113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 t="str">
            <v>Remuneraciones Adicionales y Especiales</v>
          </cell>
          <cell r="H276">
            <v>1429784604.4100001</v>
          </cell>
          <cell r="I276">
            <v>969023118.95000005</v>
          </cell>
          <cell r="J276">
            <v>47644130.32</v>
          </cell>
          <cell r="K276">
            <v>2351163593.04</v>
          </cell>
        </row>
        <row r="277">
          <cell r="A277">
            <v>5114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Seguridad Social</v>
          </cell>
          <cell r="H277">
            <v>1709108588.01</v>
          </cell>
          <cell r="I277">
            <v>396826015.57999998</v>
          </cell>
          <cell r="J277">
            <v>951400.14</v>
          </cell>
          <cell r="K277">
            <v>2104983203.45</v>
          </cell>
        </row>
        <row r="278">
          <cell r="A278">
            <v>5115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 t="str">
            <v>Otras prestaciones sociales y económicas</v>
          </cell>
          <cell r="H278">
            <v>1869657546.9400001</v>
          </cell>
          <cell r="I278">
            <v>287567179.58999997</v>
          </cell>
          <cell r="J278">
            <v>143655.66</v>
          </cell>
          <cell r="K278">
            <v>2157081070.8699999</v>
          </cell>
        </row>
        <row r="279">
          <cell r="A279">
            <v>5117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 t="str">
            <v>Pago de estímulos a servidores públicos</v>
          </cell>
          <cell r="H279">
            <v>469327286.56</v>
          </cell>
          <cell r="I279">
            <v>142303597.84999999</v>
          </cell>
          <cell r="J279">
            <v>15755.19</v>
          </cell>
          <cell r="K279">
            <v>611615129.22000003</v>
          </cell>
        </row>
        <row r="280">
          <cell r="A280">
            <v>5121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 t="str">
            <v>Materiales de Administración, Emisión de documentos y Artículos Oficiales</v>
          </cell>
          <cell r="H280">
            <v>92478010.640000001</v>
          </cell>
          <cell r="I280">
            <v>47317668.579999998</v>
          </cell>
          <cell r="J280">
            <v>738578.57</v>
          </cell>
          <cell r="K280">
            <v>139057100.65000001</v>
          </cell>
        </row>
        <row r="281">
          <cell r="A281">
            <v>5122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 t="str">
            <v>Alimentos y Utensilios</v>
          </cell>
          <cell r="H281">
            <v>121494342.55</v>
          </cell>
          <cell r="I281">
            <v>38106922.68</v>
          </cell>
          <cell r="J281">
            <v>187615.18</v>
          </cell>
          <cell r="K281">
            <v>159413650.05000001</v>
          </cell>
        </row>
        <row r="282">
          <cell r="A282">
            <v>5123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 t="str">
            <v>Materias Primas y Materiales de Producción y Comercialización</v>
          </cell>
          <cell r="H282">
            <v>4714691.18</v>
          </cell>
          <cell r="I282">
            <v>123166.38</v>
          </cell>
          <cell r="J282">
            <v>0</v>
          </cell>
          <cell r="K282">
            <v>4837857.5599999996</v>
          </cell>
        </row>
        <row r="283">
          <cell r="A283">
            <v>5124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 t="str">
            <v>Materiales y Artículos de Construcción y de reparación</v>
          </cell>
          <cell r="H283">
            <v>64058055.850000001</v>
          </cell>
          <cell r="I283">
            <v>39278094.850000001</v>
          </cell>
          <cell r="J283">
            <v>59853.71</v>
          </cell>
          <cell r="K283">
            <v>103276296.98999999</v>
          </cell>
        </row>
        <row r="284">
          <cell r="A284">
            <v>5125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 t="str">
            <v>Productos Químicos, Farmacéuticos y de Laboratorio</v>
          </cell>
          <cell r="H284">
            <v>6166255.1299999999</v>
          </cell>
          <cell r="I284">
            <v>11118297.859999999</v>
          </cell>
          <cell r="J284">
            <v>224182.76</v>
          </cell>
          <cell r="K284">
            <v>17060370.23</v>
          </cell>
        </row>
        <row r="285">
          <cell r="A285">
            <v>5126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 t="str">
            <v>Combustibles, Lubricantes y Aditivos</v>
          </cell>
          <cell r="H285">
            <v>118148155.7</v>
          </cell>
          <cell r="I285">
            <v>26544895.449999999</v>
          </cell>
          <cell r="J285">
            <v>12119.42</v>
          </cell>
          <cell r="K285">
            <v>144680931.72999999</v>
          </cell>
        </row>
        <row r="286">
          <cell r="A286">
            <v>5127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 t="str">
            <v>Vestuario, Blancos, Prendas de Protección y Artículos Deportivos</v>
          </cell>
          <cell r="H286">
            <v>50103693.119999997</v>
          </cell>
          <cell r="I286">
            <v>7636928.9800000004</v>
          </cell>
          <cell r="J286">
            <v>32674.05</v>
          </cell>
          <cell r="K286">
            <v>57707948.049999997</v>
          </cell>
        </row>
        <row r="287">
          <cell r="A287">
            <v>5128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 t="str">
            <v>Materiales y suministros para Seguridad</v>
          </cell>
          <cell r="H287">
            <v>7218458.0800000001</v>
          </cell>
          <cell r="I287">
            <v>3287063.89</v>
          </cell>
          <cell r="J287">
            <v>0</v>
          </cell>
          <cell r="K287">
            <v>10505521.970000001</v>
          </cell>
        </row>
        <row r="288">
          <cell r="A288">
            <v>5129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 t="str">
            <v>Herramientas, Refacciones y Accesorios menores</v>
          </cell>
          <cell r="H288">
            <v>27882328.93</v>
          </cell>
          <cell r="I288">
            <v>4994081.97</v>
          </cell>
          <cell r="J288">
            <v>188545.03</v>
          </cell>
          <cell r="K288">
            <v>32687865.870000001</v>
          </cell>
        </row>
        <row r="289">
          <cell r="A289">
            <v>5131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 t="str">
            <v>Servicios Básicos</v>
          </cell>
          <cell r="H289">
            <v>130670725.7</v>
          </cell>
          <cell r="I289">
            <v>38426663.219999999</v>
          </cell>
          <cell r="J289">
            <v>349863.86</v>
          </cell>
          <cell r="K289">
            <v>168747525.06</v>
          </cell>
        </row>
        <row r="290">
          <cell r="A290">
            <v>5132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 t="str">
            <v>Servicios de Arrendamiento</v>
          </cell>
          <cell r="H290">
            <v>66951478.5</v>
          </cell>
          <cell r="I290">
            <v>7692461.29</v>
          </cell>
          <cell r="J290">
            <v>132358.82999999999</v>
          </cell>
          <cell r="K290">
            <v>74511580.959999993</v>
          </cell>
        </row>
        <row r="291">
          <cell r="A291">
            <v>5133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 t="str">
            <v>Servicios Profesionales, Científicos y Técnicos y Otros Servicios</v>
          </cell>
          <cell r="H291">
            <v>199702455.37</v>
          </cell>
          <cell r="I291">
            <v>107289612.84</v>
          </cell>
          <cell r="J291">
            <v>718773.59</v>
          </cell>
          <cell r="K291">
            <v>306273294.62</v>
          </cell>
        </row>
        <row r="292">
          <cell r="A292">
            <v>5134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 t="str">
            <v>Servicios Financieros, Bancarios y Comerciales</v>
          </cell>
          <cell r="H292">
            <v>45342744.649999999</v>
          </cell>
          <cell r="I292">
            <v>5304120.41</v>
          </cell>
          <cell r="J292">
            <v>17276.54</v>
          </cell>
          <cell r="K292">
            <v>50629588.520000003</v>
          </cell>
        </row>
        <row r="293">
          <cell r="A293">
            <v>5135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 t="str">
            <v>Servicios de Instalación, Reparación, Mantenimiento y Conservación</v>
          </cell>
          <cell r="H293">
            <v>95967118.560000002</v>
          </cell>
          <cell r="I293">
            <v>24767390.710000001</v>
          </cell>
          <cell r="J293">
            <v>189328.51</v>
          </cell>
          <cell r="K293">
            <v>120545180.76000001</v>
          </cell>
        </row>
        <row r="294">
          <cell r="A294">
            <v>5136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 t="str">
            <v>Servicios de Comunicación Social y Publicidad</v>
          </cell>
          <cell r="H294">
            <v>202533308.41999999</v>
          </cell>
          <cell r="I294">
            <v>37999312.549999997</v>
          </cell>
          <cell r="J294">
            <v>132677.71</v>
          </cell>
          <cell r="K294">
            <v>240399943.25999999</v>
          </cell>
        </row>
        <row r="295">
          <cell r="A295">
            <v>5137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 t="str">
            <v>Servicios de Traslado y Viáticos</v>
          </cell>
          <cell r="H295">
            <v>84243369.290000007</v>
          </cell>
          <cell r="I295">
            <v>14463233.91</v>
          </cell>
          <cell r="J295">
            <v>318203.94</v>
          </cell>
          <cell r="K295">
            <v>98388399.260000005</v>
          </cell>
        </row>
        <row r="296">
          <cell r="A296">
            <v>5138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 t="str">
            <v>Servicios Oficiales</v>
          </cell>
          <cell r="H296">
            <v>53660891.979999997</v>
          </cell>
          <cell r="I296">
            <v>15117830.220000001</v>
          </cell>
          <cell r="J296">
            <v>95159.26</v>
          </cell>
          <cell r="K296">
            <v>68683562.939999998</v>
          </cell>
        </row>
        <row r="297">
          <cell r="A297">
            <v>5139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 t="str">
            <v>Otros Servicios Generales</v>
          </cell>
          <cell r="H297">
            <v>168992491.97</v>
          </cell>
          <cell r="I297">
            <v>35800947.409999996</v>
          </cell>
          <cell r="J297">
            <v>1872</v>
          </cell>
          <cell r="K297">
            <v>204791567.38</v>
          </cell>
        </row>
        <row r="298">
          <cell r="A298">
            <v>5211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 t="str">
            <v>Asignaciones al Sector Público</v>
          </cell>
          <cell r="H298">
            <v>8105712343.5699997</v>
          </cell>
          <cell r="I298">
            <v>1804050204.22</v>
          </cell>
          <cell r="J298">
            <v>322189690.36000001</v>
          </cell>
          <cell r="K298">
            <v>9587572857.4300003</v>
          </cell>
        </row>
        <row r="299">
          <cell r="A299">
            <v>5212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 t="str">
            <v>Transferencias internas al Sector Público</v>
          </cell>
          <cell r="H299">
            <v>1415583740.3099999</v>
          </cell>
          <cell r="I299">
            <v>327562829.20999998</v>
          </cell>
          <cell r="J299">
            <v>33591668</v>
          </cell>
          <cell r="K299">
            <v>1709554901.52</v>
          </cell>
        </row>
        <row r="300">
          <cell r="A300">
            <v>5221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 t="str">
            <v>Transferencias a Entidades Paraestatales</v>
          </cell>
          <cell r="H300">
            <v>5548920</v>
          </cell>
          <cell r="I300">
            <v>0</v>
          </cell>
          <cell r="J300">
            <v>0</v>
          </cell>
          <cell r="K300">
            <v>5548920</v>
          </cell>
        </row>
        <row r="301">
          <cell r="A301">
            <v>5222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 t="str">
            <v>Transferencias a Entidades Federativas y Municipios</v>
          </cell>
          <cell r="H301">
            <v>66251556.600000001</v>
          </cell>
          <cell r="I301">
            <v>105513849.16</v>
          </cell>
          <cell r="J301">
            <v>11819.17</v>
          </cell>
          <cell r="K301">
            <v>171753586.59</v>
          </cell>
        </row>
        <row r="302">
          <cell r="A302">
            <v>5231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 t="str">
            <v>Subsidios</v>
          </cell>
          <cell r="H302">
            <v>538834267.04999995</v>
          </cell>
          <cell r="I302">
            <v>256426460.5</v>
          </cell>
          <cell r="J302">
            <v>10445906.52</v>
          </cell>
          <cell r="K302">
            <v>784814821.02999997</v>
          </cell>
        </row>
        <row r="303">
          <cell r="A303">
            <v>5232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 t="str">
            <v>Subvenciones</v>
          </cell>
          <cell r="H303">
            <v>81780</v>
          </cell>
          <cell r="I303">
            <v>0</v>
          </cell>
          <cell r="J303">
            <v>0</v>
          </cell>
          <cell r="K303">
            <v>81780</v>
          </cell>
        </row>
        <row r="304">
          <cell r="A304">
            <v>5241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 t="str">
            <v>Ayudas Sociales a Personas</v>
          </cell>
          <cell r="H304">
            <v>225509039.75</v>
          </cell>
          <cell r="I304">
            <v>94865495.430000007</v>
          </cell>
          <cell r="J304">
            <v>73749.990000000005</v>
          </cell>
          <cell r="K304">
            <v>320300785.19</v>
          </cell>
        </row>
        <row r="305">
          <cell r="A305">
            <v>5242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 t="str">
            <v>Becas</v>
          </cell>
          <cell r="H305">
            <v>90662669.170000002</v>
          </cell>
          <cell r="I305">
            <v>33227688.649999999</v>
          </cell>
          <cell r="J305">
            <v>0</v>
          </cell>
          <cell r="K305">
            <v>123890357.81999999</v>
          </cell>
        </row>
        <row r="306">
          <cell r="A306">
            <v>5243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 t="str">
            <v>Ayudas Sociales a Instituciones</v>
          </cell>
          <cell r="H306">
            <v>103819109.93000001</v>
          </cell>
          <cell r="I306">
            <v>89133078.769999996</v>
          </cell>
          <cell r="J306">
            <v>0</v>
          </cell>
          <cell r="K306">
            <v>192952188.69999999</v>
          </cell>
        </row>
        <row r="307">
          <cell r="A307">
            <v>5259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 t="str">
            <v>Otras Pensiones y Jubilaciones</v>
          </cell>
          <cell r="H307">
            <v>27439288.620000001</v>
          </cell>
          <cell r="I307">
            <v>2476137.6</v>
          </cell>
          <cell r="J307">
            <v>0</v>
          </cell>
          <cell r="K307">
            <v>29915426.219999999</v>
          </cell>
        </row>
        <row r="308">
          <cell r="A308">
            <v>5261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 t="str">
            <v>Transferencias a Fideicomisos, Mandatos y Contratos Análogos al Gobierno</v>
          </cell>
          <cell r="H308">
            <v>18352194.199999999</v>
          </cell>
          <cell r="I308">
            <v>1666674</v>
          </cell>
          <cell r="J308">
            <v>0</v>
          </cell>
          <cell r="K308">
            <v>20018868.199999999</v>
          </cell>
        </row>
        <row r="309">
          <cell r="A309">
            <v>5270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 t="str">
            <v>Transferencias a la Seguridad Social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5281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Donativos a Instituciones sin Fines de Lucro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5282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 t="str">
            <v>Donativos a Entidades Federativas y Municipios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5285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 t="str">
            <v>Donativos Internacionales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5291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 t="str">
            <v>Transferencias Al Exterior A Gobiernos Extranjeros Y Organismos   Internacionale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5292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 t="str">
            <v>Transferencias al Sector Privado Externo</v>
          </cell>
          <cell r="H314">
            <v>989405.33</v>
          </cell>
          <cell r="I314">
            <v>0</v>
          </cell>
          <cell r="J314">
            <v>0</v>
          </cell>
          <cell r="K314">
            <v>989405.33</v>
          </cell>
        </row>
        <row r="315">
          <cell r="A315">
            <v>5311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 t="str">
            <v>Participaciones de la Federación a Entidades Federativas y Municipios</v>
          </cell>
          <cell r="H315">
            <v>2457178423</v>
          </cell>
          <cell r="I315">
            <v>414412656</v>
          </cell>
          <cell r="J315">
            <v>5360374</v>
          </cell>
          <cell r="K315">
            <v>2866230705</v>
          </cell>
        </row>
        <row r="316">
          <cell r="A316">
            <v>5312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 t="str">
            <v>Participaciones de las Entidades Federativas a los Municipios</v>
          </cell>
          <cell r="H316">
            <v>280079855</v>
          </cell>
          <cell r="I316">
            <v>38842963</v>
          </cell>
          <cell r="J316">
            <v>0</v>
          </cell>
          <cell r="K316">
            <v>318922818</v>
          </cell>
        </row>
        <row r="317">
          <cell r="A317">
            <v>5322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 t="str">
            <v>Aportaciones de las Entidades Federativas a los Municipios</v>
          </cell>
          <cell r="H317">
            <v>1943835588.78</v>
          </cell>
          <cell r="I317">
            <v>89455545.349999994</v>
          </cell>
          <cell r="J317">
            <v>0</v>
          </cell>
          <cell r="K317">
            <v>2033291134.1300001</v>
          </cell>
        </row>
        <row r="318">
          <cell r="A318">
            <v>5332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 t="str">
            <v>Convenios de descentralización y Otros</v>
          </cell>
          <cell r="H318">
            <v>107891747.53</v>
          </cell>
          <cell r="I318">
            <v>13169100</v>
          </cell>
          <cell r="J318">
            <v>0</v>
          </cell>
          <cell r="K318">
            <v>121060847.53</v>
          </cell>
        </row>
        <row r="319">
          <cell r="A319">
            <v>5411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 t="str">
            <v>Intereses de la Deuda Pública Interna</v>
          </cell>
          <cell r="H319">
            <v>602605922.60000002</v>
          </cell>
          <cell r="I319">
            <v>113329689.03</v>
          </cell>
          <cell r="J319">
            <v>23408.26</v>
          </cell>
          <cell r="K319">
            <v>715912203.37</v>
          </cell>
        </row>
        <row r="320">
          <cell r="A320">
            <v>5421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 t="str">
            <v>Comisiones de la Deuda Pública Interna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5431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 t="str">
            <v>Gastos de la Deuda Pública Interna</v>
          </cell>
          <cell r="H321">
            <v>0</v>
          </cell>
          <cell r="I321">
            <v>397285.07</v>
          </cell>
          <cell r="J321">
            <v>0</v>
          </cell>
          <cell r="K321">
            <v>397285.07</v>
          </cell>
        </row>
        <row r="322">
          <cell r="A322">
            <v>5441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 t="str">
            <v>Costo por Coberturas de la Deuda Pública Interna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5461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 t="str">
            <v>ADEFAS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5515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 t="str">
            <v>DEP ACUMULADA DE BIENES MUEBLES</v>
          </cell>
          <cell r="H324">
            <v>223083692.16</v>
          </cell>
          <cell r="I324">
            <v>78713648.680000007</v>
          </cell>
          <cell r="J324">
            <v>0</v>
          </cell>
          <cell r="K324">
            <v>301797340.83999997</v>
          </cell>
        </row>
        <row r="325">
          <cell r="A325">
            <v>5518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 t="str">
            <v>Disminución De Bienes Por Pérdida, Obsolescencia Y Deterioro</v>
          </cell>
          <cell r="H325">
            <v>6267777.3799999999</v>
          </cell>
          <cell r="I325">
            <v>160605.6</v>
          </cell>
          <cell r="J325">
            <v>0</v>
          </cell>
          <cell r="K325">
            <v>6428382.9800000004</v>
          </cell>
        </row>
        <row r="326">
          <cell r="A326">
            <v>5520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 t="str">
            <v>Provisiones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5530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 t="str">
            <v>Disminuciones De Inventarios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5540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 t="str">
            <v>Aumento Por Insufic De Estimaciones Por Persida Deterioro U Obsolecencia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5550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 t="str">
            <v>Aumento Por Insuficiencia De Provisiones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5590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 t="str">
            <v>Otros Gastos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5610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 t="str">
            <v>Inversion Pública No Capitalizable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7000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 t="str">
            <v>Xxxxxxxxx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>
            <v>7310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 t="str">
            <v>DEUDA PUBLICA INDIRECTA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7320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 t="str">
            <v>AVAL SOLIDARIO DEUDA INDI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7700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 t="str">
            <v>Bienes Arqueológicos Artísticos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>
            <v>7710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 t="str">
            <v>Bienes arqueológicos en custodia</v>
          </cell>
          <cell r="H336">
            <v>2</v>
          </cell>
          <cell r="I336">
            <v>0</v>
          </cell>
          <cell r="J336">
            <v>0</v>
          </cell>
          <cell r="K336">
            <v>2</v>
          </cell>
        </row>
        <row r="337">
          <cell r="A337">
            <v>7720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 t="str">
            <v>Custodia de bienes arqueológicos</v>
          </cell>
          <cell r="H337">
            <v>-2</v>
          </cell>
          <cell r="I337">
            <v>0</v>
          </cell>
          <cell r="J337">
            <v>0</v>
          </cell>
          <cell r="K337">
            <v>-2</v>
          </cell>
        </row>
        <row r="338">
          <cell r="A338">
            <v>7750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 t="str">
            <v>Bienes históricos en custodia</v>
          </cell>
          <cell r="H338">
            <v>12</v>
          </cell>
          <cell r="I338">
            <v>0</v>
          </cell>
          <cell r="J338">
            <v>0</v>
          </cell>
          <cell r="K338">
            <v>12</v>
          </cell>
        </row>
        <row r="339">
          <cell r="A339">
            <v>7760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 t="str">
            <v>Custodia de Bienes Históricos</v>
          </cell>
          <cell r="H339">
            <v>-12</v>
          </cell>
          <cell r="I339">
            <v>0</v>
          </cell>
          <cell r="J339">
            <v>0</v>
          </cell>
          <cell r="K339">
            <v>-12</v>
          </cell>
        </row>
        <row r="340">
          <cell r="A340">
            <v>7910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 t="str">
            <v>Fideicomisos Covenidos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>
            <v>7920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 t="str">
            <v>Convenios Fideicomitidos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8110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 t="str">
            <v xml:space="preserve">Ley De Ingresos Estimada         </v>
          </cell>
          <cell r="H342">
            <v>25511899875.34</v>
          </cell>
          <cell r="I342">
            <v>4321519041.4499998</v>
          </cell>
          <cell r="J342">
            <v>0</v>
          </cell>
          <cell r="K342">
            <v>29833418916.790001</v>
          </cell>
        </row>
        <row r="343">
          <cell r="A343">
            <v>8120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 t="str">
            <v xml:space="preserve">Ley De Ingresos Por Ejecutar        </v>
          </cell>
          <cell r="H343">
            <v>-3173884437.8600001</v>
          </cell>
          <cell r="I343">
            <v>5530618672.8500004</v>
          </cell>
          <cell r="J343">
            <v>5535009147.2399998</v>
          </cell>
          <cell r="K343">
            <v>-3169493963.4699998</v>
          </cell>
        </row>
        <row r="344">
          <cell r="A344">
            <v>8130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 t="str">
            <v xml:space="preserve">Modificaciones A La Ley De Ingresos Estimada        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>
            <v>8140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 t="str">
            <v xml:space="preserve">Ley De Ingresos Devengada         </v>
          </cell>
          <cell r="H345">
            <v>18214833.289999999</v>
          </cell>
          <cell r="I345">
            <v>6735707657.6300001</v>
          </cell>
          <cell r="J345">
            <v>6751789124.3400002</v>
          </cell>
          <cell r="K345">
            <v>34296300</v>
          </cell>
        </row>
        <row r="346">
          <cell r="A346">
            <v>8150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 t="str">
            <v>Ley De Ingresos Recaudada</v>
          </cell>
          <cell r="H346">
            <v>28667569479.91</v>
          </cell>
          <cell r="I346">
            <v>1221170451.49</v>
          </cell>
          <cell r="J346">
            <v>5522217551.8400002</v>
          </cell>
          <cell r="K346">
            <v>32968616580.259998</v>
          </cell>
        </row>
        <row r="347">
          <cell r="A347">
            <v>8210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 t="str">
            <v>Presupuesto De Egresos Aprobado</v>
          </cell>
          <cell r="H347">
            <v>26031589179.549999</v>
          </cell>
          <cell r="I347">
            <v>8532210691.4399996</v>
          </cell>
          <cell r="J347">
            <v>12334040428.889999</v>
          </cell>
          <cell r="K347">
            <v>29833418917</v>
          </cell>
        </row>
        <row r="348">
          <cell r="A348">
            <v>8220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 t="str">
            <v>Presupuesto De Egresos Por Ejercer</v>
          </cell>
          <cell r="H348">
            <v>1902059922.3599999</v>
          </cell>
          <cell r="I348">
            <v>23856145522.860001</v>
          </cell>
          <cell r="J348">
            <v>25758205445.220001</v>
          </cell>
          <cell r="K348">
            <v>0</v>
          </cell>
        </row>
        <row r="349">
          <cell r="A349">
            <v>8230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 t="str">
            <v>Modificaciones Al Presupuesto De Egresos Aprobado</v>
          </cell>
          <cell r="H349">
            <v>3458201113.04</v>
          </cell>
          <cell r="I349">
            <v>9143549196.1399994</v>
          </cell>
          <cell r="J349">
            <v>9658328981.0599995</v>
          </cell>
          <cell r="K349">
            <v>3972980897.96</v>
          </cell>
        </row>
        <row r="350">
          <cell r="A350">
            <v>8240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 t="str">
            <v>Presupuesto De Egresos Comprometido</v>
          </cell>
          <cell r="H350">
            <v>235732495.21000001</v>
          </cell>
          <cell r="I350">
            <v>9185927576.7000008</v>
          </cell>
          <cell r="J350">
            <v>9421660071.9099998</v>
          </cell>
          <cell r="K350">
            <v>0</v>
          </cell>
        </row>
        <row r="351">
          <cell r="A351">
            <v>8250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 t="str">
            <v>Presupuesto De Egresos Devengado</v>
          </cell>
          <cell r="H351">
            <v>663130784.15999997</v>
          </cell>
          <cell r="I351">
            <v>8484229905.2600002</v>
          </cell>
          <cell r="J351">
            <v>7943678771.6199999</v>
          </cell>
          <cell r="K351">
            <v>1203681917.8</v>
          </cell>
        </row>
        <row r="352">
          <cell r="A352">
            <v>8260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 t="str">
            <v>Presupuesto De Egresos Ejercido</v>
          </cell>
          <cell r="H352">
            <v>612296630.52999997</v>
          </cell>
          <cell r="I352">
            <v>7253669994.2200003</v>
          </cell>
          <cell r="J352">
            <v>6554658284.7399998</v>
          </cell>
          <cell r="K352">
            <v>1311308340.01</v>
          </cell>
        </row>
        <row r="353">
          <cell r="A353">
            <v>8270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 t="str">
            <v>Presupuesto De Egresos Pagado</v>
          </cell>
          <cell r="H353">
            <v>26076570460.330002</v>
          </cell>
          <cell r="I353">
            <v>5628312338.4799995</v>
          </cell>
          <cell r="J353">
            <v>413473241.66000003</v>
          </cell>
          <cell r="K353">
            <v>31291409557.150002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tabSelected="1" view="pageBreakPreview" zoomScale="90" zoomScaleNormal="70" zoomScaleSheetLayoutView="90" workbookViewId="0">
      <selection activeCell="B2" sqref="A2:M64"/>
    </sheetView>
  </sheetViews>
  <sheetFormatPr baseColWidth="10" defaultColWidth="11.42578125" defaultRowHeight="12"/>
  <cols>
    <col min="1" max="1" width="3.42578125" style="1" customWidth="1"/>
    <col min="2" max="2" width="4.28515625" style="1" customWidth="1"/>
    <col min="3" max="3" width="35.5703125" style="1" customWidth="1"/>
    <col min="4" max="4" width="29.28515625" style="1" customWidth="1"/>
    <col min="5" max="6" width="22.7109375" style="1" customWidth="1"/>
    <col min="7" max="7" width="7.7109375" style="1" customWidth="1"/>
    <col min="8" max="8" width="30.42578125" style="1" customWidth="1"/>
    <col min="9" max="9" width="35.5703125" style="1" customWidth="1"/>
    <col min="10" max="11" width="22.7109375" style="1" customWidth="1"/>
    <col min="12" max="12" width="4.28515625" style="1" customWidth="1"/>
    <col min="13" max="13" width="6.42578125" style="1" customWidth="1"/>
    <col min="14" max="16384" width="11.42578125" style="1"/>
  </cols>
  <sheetData>
    <row r="1" spans="1:23" ht="20.100000000000001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3" ht="33" customHeight="1">
      <c r="B2" s="100" t="s">
        <v>67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23" ht="20.100000000000001" customHeight="1">
      <c r="B3" s="97" t="s">
        <v>66</v>
      </c>
      <c r="C3" s="97"/>
      <c r="D3" s="97"/>
      <c r="E3" s="97"/>
      <c r="F3" s="97"/>
      <c r="G3" s="97"/>
      <c r="H3" s="97"/>
      <c r="I3" s="97"/>
      <c r="J3" s="97"/>
      <c r="K3" s="97"/>
      <c r="L3" s="97"/>
      <c r="O3" s="4"/>
      <c r="P3" s="5"/>
      <c r="Q3" s="83"/>
      <c r="R3" s="83"/>
      <c r="S3" s="6"/>
      <c r="T3" s="4"/>
      <c r="U3" s="84"/>
      <c r="V3" s="84"/>
    </row>
    <row r="4" spans="1:23" ht="25.9" customHeight="1">
      <c r="B4" s="97" t="s">
        <v>45</v>
      </c>
      <c r="C4" s="97"/>
      <c r="D4" s="97"/>
      <c r="E4" s="97"/>
      <c r="F4" s="97"/>
      <c r="G4" s="97"/>
      <c r="H4" s="97"/>
      <c r="I4" s="97"/>
      <c r="J4" s="97"/>
      <c r="K4" s="97"/>
      <c r="L4" s="97"/>
      <c r="P4" s="85" t="s">
        <v>57</v>
      </c>
      <c r="Q4" s="85"/>
      <c r="R4" s="85"/>
      <c r="S4" s="85"/>
      <c r="T4" s="85"/>
      <c r="U4" s="85"/>
      <c r="V4" s="85"/>
    </row>
    <row r="5" spans="1:23" ht="20.100000000000001" customHeight="1">
      <c r="B5" s="97" t="s">
        <v>68</v>
      </c>
      <c r="C5" s="97"/>
      <c r="D5" s="97"/>
      <c r="E5" s="97"/>
      <c r="F5" s="97"/>
      <c r="G5" s="97"/>
      <c r="H5" s="97"/>
      <c r="I5" s="97"/>
      <c r="J5" s="97"/>
      <c r="K5" s="97"/>
      <c r="L5" s="97"/>
      <c r="P5" s="85"/>
      <c r="Q5" s="85"/>
      <c r="R5" s="85"/>
      <c r="S5" s="85"/>
      <c r="T5" s="85"/>
      <c r="U5" s="85"/>
      <c r="V5" s="85"/>
    </row>
    <row r="6" spans="1:23" ht="6" customHeight="1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P6" s="85"/>
      <c r="Q6" s="85"/>
      <c r="R6" s="85"/>
      <c r="S6" s="85"/>
      <c r="T6" s="85"/>
      <c r="U6" s="85"/>
      <c r="V6" s="85"/>
    </row>
    <row r="7" spans="1:23" ht="20.100000000000001" customHeight="1">
      <c r="B7" s="97" t="s">
        <v>56</v>
      </c>
      <c r="C7" s="97"/>
      <c r="D7" s="97"/>
      <c r="E7" s="97"/>
      <c r="F7" s="97"/>
      <c r="G7" s="97"/>
      <c r="H7" s="97"/>
      <c r="I7" s="97"/>
      <c r="J7" s="97"/>
      <c r="K7" s="97"/>
      <c r="L7" s="97"/>
      <c r="P7" s="85"/>
      <c r="Q7" s="85"/>
      <c r="R7" s="85"/>
      <c r="S7" s="85"/>
      <c r="T7" s="85"/>
      <c r="U7" s="85"/>
      <c r="V7" s="85"/>
    </row>
    <row r="8" spans="1:23" ht="3" customHeight="1">
      <c r="B8" s="19"/>
      <c r="C8" s="20"/>
      <c r="D8" s="20"/>
      <c r="E8" s="20"/>
      <c r="F8" s="20"/>
      <c r="G8" s="21"/>
      <c r="H8" s="22"/>
      <c r="I8" s="22"/>
      <c r="J8" s="22"/>
      <c r="K8" s="22"/>
      <c r="L8" s="22"/>
      <c r="P8" s="85"/>
      <c r="Q8" s="85"/>
      <c r="R8" s="85"/>
      <c r="S8" s="85"/>
      <c r="T8" s="85"/>
      <c r="U8" s="85"/>
      <c r="V8" s="85"/>
    </row>
    <row r="9" spans="1:23" ht="3" customHeight="1" thickBot="1">
      <c r="B9" s="23"/>
      <c r="C9" s="23"/>
      <c r="D9" s="23"/>
      <c r="E9" s="24"/>
      <c r="F9" s="24"/>
      <c r="G9" s="25"/>
      <c r="H9" s="22"/>
      <c r="I9" s="22"/>
      <c r="J9" s="22"/>
      <c r="K9" s="22"/>
      <c r="L9" s="22"/>
      <c r="P9" s="85"/>
      <c r="Q9" s="85"/>
      <c r="R9" s="85"/>
      <c r="S9" s="85"/>
      <c r="T9" s="85"/>
      <c r="U9" s="85"/>
      <c r="V9" s="85"/>
    </row>
    <row r="10" spans="1:23" s="8" customFormat="1" ht="60" customHeight="1">
      <c r="B10" s="35"/>
      <c r="C10" s="98" t="s">
        <v>1</v>
      </c>
      <c r="D10" s="98"/>
      <c r="E10" s="36">
        <v>2025</v>
      </c>
      <c r="F10" s="34">
        <v>2024</v>
      </c>
      <c r="G10" s="54"/>
      <c r="H10" s="99" t="s">
        <v>1</v>
      </c>
      <c r="I10" s="99"/>
      <c r="J10" s="36">
        <v>2025</v>
      </c>
      <c r="K10" s="37">
        <v>2024</v>
      </c>
      <c r="L10" s="38"/>
      <c r="P10" s="85"/>
      <c r="Q10" s="85"/>
      <c r="R10" s="85"/>
      <c r="S10" s="85"/>
      <c r="T10" s="85"/>
      <c r="U10" s="85"/>
      <c r="V10" s="85"/>
    </row>
    <row r="11" spans="1:23" ht="3" customHeight="1">
      <c r="B11" s="13"/>
      <c r="C11" s="9"/>
      <c r="D11" s="9"/>
      <c r="E11" s="10"/>
      <c r="F11" s="10"/>
      <c r="L11" s="7"/>
    </row>
    <row r="12" spans="1:23" ht="18" customHeight="1">
      <c r="A12" s="22"/>
      <c r="B12" s="72"/>
      <c r="C12" s="88" t="s">
        <v>2</v>
      </c>
      <c r="D12" s="88"/>
      <c r="E12" s="66"/>
      <c r="F12" s="66"/>
      <c r="G12" s="60"/>
      <c r="H12" s="88" t="s">
        <v>3</v>
      </c>
      <c r="I12" s="88"/>
      <c r="J12" s="66"/>
      <c r="K12" s="66"/>
      <c r="L12" s="73"/>
      <c r="M12" s="22"/>
    </row>
    <row r="13" spans="1:23" ht="18" customHeight="1">
      <c r="A13" s="22"/>
      <c r="B13" s="32"/>
      <c r="C13" s="90" t="s">
        <v>63</v>
      </c>
      <c r="D13" s="90"/>
      <c r="E13" s="67">
        <f>SUM(E14:E20)</f>
        <v>27008910.27</v>
      </c>
      <c r="F13" s="67">
        <f>SUM(F14:F20)</f>
        <v>28299295.150000002</v>
      </c>
      <c r="G13" s="60"/>
      <c r="H13" s="88" t="s">
        <v>4</v>
      </c>
      <c r="I13" s="88"/>
      <c r="J13" s="67">
        <f>SUM(J14:J16)</f>
        <v>61550260.829999998</v>
      </c>
      <c r="K13" s="67">
        <f>SUM(K14:K16)</f>
        <v>91370290.330000013</v>
      </c>
      <c r="L13" s="73"/>
      <c r="M13" s="22"/>
    </row>
    <row r="14" spans="1:23" ht="18" customHeight="1">
      <c r="A14" s="22"/>
      <c r="B14" s="31"/>
      <c r="C14" s="89" t="s">
        <v>5</v>
      </c>
      <c r="D14" s="89"/>
      <c r="E14" s="74">
        <v>0</v>
      </c>
      <c r="F14" s="74">
        <v>0</v>
      </c>
      <c r="G14" s="74"/>
      <c r="H14" s="89" t="s">
        <v>6</v>
      </c>
      <c r="I14" s="89"/>
      <c r="J14" s="74">
        <v>31334184.84</v>
      </c>
      <c r="K14" s="74">
        <v>43264044.420000002</v>
      </c>
      <c r="L14" s="73"/>
      <c r="M14" s="22"/>
    </row>
    <row r="15" spans="1:23" ht="18" customHeight="1">
      <c r="A15" s="22"/>
      <c r="B15" s="31"/>
      <c r="C15" s="89" t="s">
        <v>7</v>
      </c>
      <c r="D15" s="89"/>
      <c r="E15" s="74">
        <v>0</v>
      </c>
      <c r="F15" s="74">
        <v>0</v>
      </c>
      <c r="G15" s="74"/>
      <c r="H15" s="89" t="s">
        <v>8</v>
      </c>
      <c r="I15" s="89"/>
      <c r="J15" s="74">
        <v>7795962.9199999999</v>
      </c>
      <c r="K15" s="74">
        <v>17271865.199999999</v>
      </c>
      <c r="L15" s="73"/>
      <c r="M15" s="22"/>
      <c r="Q15" s="82" t="s">
        <v>58</v>
      </c>
      <c r="R15" s="82"/>
      <c r="S15" s="82"/>
      <c r="T15" s="82"/>
      <c r="U15" s="82"/>
      <c r="V15" s="82"/>
      <c r="W15" s="82"/>
    </row>
    <row r="16" spans="1:23" ht="18" customHeight="1">
      <c r="A16" s="22"/>
      <c r="B16" s="31"/>
      <c r="C16" s="89" t="s">
        <v>9</v>
      </c>
      <c r="D16" s="89"/>
      <c r="E16" s="74">
        <v>0</v>
      </c>
      <c r="F16" s="74">
        <v>0</v>
      </c>
      <c r="G16" s="74"/>
      <c r="H16" s="89" t="s">
        <v>10</v>
      </c>
      <c r="I16" s="89"/>
      <c r="J16" s="74">
        <v>22420113.07</v>
      </c>
      <c r="K16" s="74">
        <v>30834380.710000001</v>
      </c>
      <c r="L16" s="73"/>
      <c r="M16" s="22"/>
      <c r="Q16" s="46"/>
      <c r="R16" s="46"/>
      <c r="S16" s="46"/>
      <c r="T16" s="47"/>
      <c r="U16" s="48"/>
      <c r="V16" s="49"/>
      <c r="W16" s="49"/>
    </row>
    <row r="17" spans="1:23" ht="18" customHeight="1">
      <c r="A17" s="22"/>
      <c r="B17" s="31"/>
      <c r="C17" s="89" t="s">
        <v>11</v>
      </c>
      <c r="D17" s="89"/>
      <c r="E17" s="74">
        <v>0</v>
      </c>
      <c r="F17" s="74">
        <v>0</v>
      </c>
      <c r="G17" s="74"/>
      <c r="H17" s="65"/>
      <c r="I17" s="60"/>
      <c r="J17" s="75"/>
      <c r="K17" s="75"/>
      <c r="L17" s="73"/>
      <c r="M17" s="22"/>
      <c r="Q17" s="82" t="s">
        <v>59</v>
      </c>
      <c r="R17" s="82"/>
      <c r="S17" s="82"/>
      <c r="T17" s="82"/>
      <c r="U17" s="82"/>
      <c r="V17" s="82"/>
      <c r="W17" s="82"/>
    </row>
    <row r="18" spans="1:23" ht="35.25" customHeight="1">
      <c r="A18" s="22"/>
      <c r="B18" s="31"/>
      <c r="C18" s="89" t="s">
        <v>49</v>
      </c>
      <c r="D18" s="89"/>
      <c r="E18" s="74">
        <v>2652.94</v>
      </c>
      <c r="F18" s="74">
        <v>5166.87</v>
      </c>
      <c r="G18" s="74"/>
      <c r="H18" s="88" t="s">
        <v>44</v>
      </c>
      <c r="I18" s="88"/>
      <c r="J18" s="67">
        <f>SUM(J19:J27)</f>
        <v>53450156.409999996</v>
      </c>
      <c r="K18" s="67">
        <f>SUM(K19:K27)</f>
        <v>62235281.350000001</v>
      </c>
      <c r="L18" s="73"/>
      <c r="M18" s="22"/>
      <c r="Q18" s="46"/>
      <c r="R18" s="46"/>
      <c r="S18" s="46"/>
      <c r="T18" s="47"/>
      <c r="U18" s="48"/>
      <c r="V18" s="49"/>
      <c r="W18" s="49"/>
    </row>
    <row r="19" spans="1:23" ht="18" customHeight="1">
      <c r="A19" s="22"/>
      <c r="B19" s="31"/>
      <c r="C19" s="89" t="s">
        <v>50</v>
      </c>
      <c r="D19" s="89"/>
      <c r="E19" s="74">
        <v>0</v>
      </c>
      <c r="F19" s="74">
        <v>0</v>
      </c>
      <c r="G19" s="74"/>
      <c r="H19" s="89" t="s">
        <v>12</v>
      </c>
      <c r="I19" s="89"/>
      <c r="J19" s="74">
        <v>0</v>
      </c>
      <c r="K19" s="74">
        <v>0</v>
      </c>
      <c r="L19" s="73"/>
      <c r="M19" s="22"/>
      <c r="Q19" s="82" t="s">
        <v>60</v>
      </c>
      <c r="R19" s="82"/>
      <c r="S19" s="82"/>
      <c r="T19" s="82"/>
      <c r="U19" s="82"/>
      <c r="V19" s="82"/>
      <c r="W19" s="82"/>
    </row>
    <row r="20" spans="1:23" ht="18" customHeight="1">
      <c r="A20" s="22"/>
      <c r="B20" s="31"/>
      <c r="C20" s="89" t="s">
        <v>47</v>
      </c>
      <c r="D20" s="89"/>
      <c r="E20" s="74">
        <v>27006257.329999998</v>
      </c>
      <c r="F20" s="74">
        <v>28294128.280000001</v>
      </c>
      <c r="G20" s="74"/>
      <c r="H20" s="89" t="s">
        <v>13</v>
      </c>
      <c r="I20" s="89"/>
      <c r="J20" s="74">
        <v>0</v>
      </c>
      <c r="K20" s="74">
        <v>0</v>
      </c>
      <c r="L20" s="73"/>
      <c r="M20" s="22"/>
      <c r="Q20" s="50"/>
      <c r="R20" s="50"/>
      <c r="S20" s="50"/>
      <c r="T20" s="48"/>
      <c r="U20" s="48"/>
      <c r="V20" s="49"/>
      <c r="W20" s="49"/>
    </row>
    <row r="21" spans="1:23" ht="17.25" customHeight="1">
      <c r="A21" s="22"/>
      <c r="B21" s="31"/>
      <c r="C21" s="89"/>
      <c r="D21" s="89"/>
      <c r="E21" s="74"/>
      <c r="F21" s="74"/>
      <c r="G21" s="74"/>
      <c r="H21" s="89" t="s">
        <v>14</v>
      </c>
      <c r="I21" s="89"/>
      <c r="J21" s="74">
        <v>0</v>
      </c>
      <c r="K21" s="74">
        <v>0</v>
      </c>
      <c r="L21" s="73"/>
      <c r="M21" s="22"/>
      <c r="Q21" s="82" t="s">
        <v>65</v>
      </c>
      <c r="R21" s="82"/>
      <c r="S21" s="82"/>
      <c r="T21" s="82"/>
      <c r="U21" s="82"/>
      <c r="V21" s="82"/>
      <c r="W21" s="82"/>
    </row>
    <row r="22" spans="1:23" ht="18" customHeight="1">
      <c r="A22" s="22"/>
      <c r="B22" s="32"/>
      <c r="C22" s="89"/>
      <c r="D22" s="89"/>
      <c r="E22" s="76"/>
      <c r="F22" s="76"/>
      <c r="G22" s="33"/>
      <c r="H22" s="89" t="s">
        <v>15</v>
      </c>
      <c r="I22" s="89"/>
      <c r="J22" s="74">
        <v>53450156.409999996</v>
      </c>
      <c r="K22" s="74">
        <v>62235281.350000001</v>
      </c>
      <c r="L22" s="73"/>
      <c r="M22" s="22"/>
      <c r="Q22" s="45"/>
      <c r="R22" s="45"/>
      <c r="S22" s="45"/>
      <c r="T22" s="51"/>
      <c r="U22" s="51"/>
      <c r="V22" s="52"/>
      <c r="W22" s="52"/>
    </row>
    <row r="23" spans="1:23" ht="66" customHeight="1">
      <c r="A23" s="22"/>
      <c r="B23" s="32"/>
      <c r="C23" s="89"/>
      <c r="D23" s="89"/>
      <c r="E23" s="76"/>
      <c r="F23" s="76"/>
      <c r="G23" s="60"/>
      <c r="H23" s="89" t="s">
        <v>16</v>
      </c>
      <c r="I23" s="89"/>
      <c r="J23" s="74">
        <v>0</v>
      </c>
      <c r="K23" s="74">
        <v>0</v>
      </c>
      <c r="L23" s="73"/>
      <c r="M23" s="22"/>
      <c r="Q23" s="45"/>
      <c r="R23" s="45"/>
      <c r="S23" s="45"/>
      <c r="T23" s="51"/>
      <c r="U23" s="51"/>
      <c r="V23" s="52"/>
      <c r="W23" s="52"/>
    </row>
    <row r="24" spans="1:23" ht="18" customHeight="1">
      <c r="A24" s="22"/>
      <c r="B24" s="31"/>
      <c r="C24" s="33"/>
      <c r="D24" s="33"/>
      <c r="E24" s="33"/>
      <c r="F24" s="33"/>
      <c r="G24" s="60"/>
      <c r="H24" s="89" t="s">
        <v>18</v>
      </c>
      <c r="I24" s="89"/>
      <c r="J24" s="74">
        <v>0</v>
      </c>
      <c r="K24" s="74">
        <v>0</v>
      </c>
      <c r="L24" s="73"/>
      <c r="M24" s="22"/>
      <c r="Q24" s="45"/>
      <c r="R24" s="45"/>
      <c r="S24" s="45"/>
      <c r="T24" s="51"/>
      <c r="U24" s="51"/>
      <c r="V24" s="52"/>
      <c r="W24" s="52"/>
    </row>
    <row r="25" spans="1:23" ht="42" customHeight="1">
      <c r="A25" s="22"/>
      <c r="B25" s="31"/>
      <c r="C25" s="90" t="s">
        <v>46</v>
      </c>
      <c r="D25" s="90"/>
      <c r="E25" s="67">
        <f>SUM(E27:E29)</f>
        <v>101025502.18000001</v>
      </c>
      <c r="F25" s="67">
        <f>SUM(F27:F28)</f>
        <v>139587775.41999999</v>
      </c>
      <c r="G25" s="60"/>
      <c r="H25" s="89" t="s">
        <v>19</v>
      </c>
      <c r="I25" s="89"/>
      <c r="J25" s="74">
        <v>0</v>
      </c>
      <c r="K25" s="74">
        <v>0</v>
      </c>
      <c r="L25" s="73"/>
      <c r="M25" s="22"/>
      <c r="Q25" s="52"/>
      <c r="R25" s="52"/>
      <c r="S25" s="52"/>
      <c r="T25" s="52"/>
      <c r="U25" s="52"/>
      <c r="V25" s="52"/>
      <c r="W25" s="52"/>
    </row>
    <row r="26" spans="1:23" ht="43.5" customHeight="1">
      <c r="A26" s="22"/>
      <c r="B26" s="32"/>
      <c r="C26" s="90"/>
      <c r="D26" s="90"/>
      <c r="E26" s="33"/>
      <c r="F26" s="33"/>
      <c r="G26" s="60"/>
      <c r="H26" s="89" t="s">
        <v>20</v>
      </c>
      <c r="I26" s="89"/>
      <c r="J26" s="74">
        <v>0</v>
      </c>
      <c r="K26" s="74">
        <v>0</v>
      </c>
      <c r="L26" s="73"/>
      <c r="M26" s="22"/>
      <c r="Q26" s="52"/>
      <c r="R26" s="52"/>
      <c r="S26" s="52"/>
      <c r="T26" s="52"/>
      <c r="U26" s="52"/>
      <c r="V26" s="52"/>
      <c r="W26" s="52"/>
    </row>
    <row r="27" spans="1:23" ht="50.25" customHeight="1">
      <c r="A27" s="22"/>
      <c r="B27" s="31"/>
      <c r="C27" s="89" t="s">
        <v>61</v>
      </c>
      <c r="D27" s="89"/>
      <c r="E27" s="69">
        <v>0</v>
      </c>
      <c r="F27" s="69">
        <v>0</v>
      </c>
      <c r="G27" s="60"/>
      <c r="H27" s="89" t="s">
        <v>22</v>
      </c>
      <c r="I27" s="89"/>
      <c r="J27" s="74">
        <v>0</v>
      </c>
      <c r="K27" s="74">
        <v>0</v>
      </c>
      <c r="L27" s="73"/>
      <c r="M27" s="22"/>
      <c r="Q27" s="52"/>
      <c r="R27" s="52"/>
      <c r="S27" s="52"/>
      <c r="T27" s="52"/>
      <c r="U27" s="52"/>
      <c r="V27" s="52"/>
      <c r="W27" s="52"/>
    </row>
    <row r="28" spans="1:23" ht="32.25" customHeight="1">
      <c r="A28" s="22"/>
      <c r="B28" s="31"/>
      <c r="C28" s="89" t="s">
        <v>48</v>
      </c>
      <c r="D28" s="89"/>
      <c r="E28" s="74">
        <v>101025502.18000001</v>
      </c>
      <c r="F28" s="74">
        <v>139587775.41999999</v>
      </c>
      <c r="G28" s="60"/>
      <c r="H28" s="65"/>
      <c r="I28" s="60"/>
      <c r="J28" s="75"/>
      <c r="K28" s="75"/>
      <c r="L28" s="73"/>
      <c r="M28" s="22"/>
      <c r="Q28" s="52"/>
      <c r="R28" s="52"/>
      <c r="S28" s="52"/>
      <c r="T28" s="52"/>
      <c r="U28" s="52"/>
      <c r="V28" s="52"/>
      <c r="W28" s="52"/>
    </row>
    <row r="29" spans="1:23" ht="18" customHeight="1">
      <c r="A29" s="22"/>
      <c r="B29" s="31"/>
      <c r="C29" s="61"/>
      <c r="D29" s="61"/>
      <c r="E29" s="75"/>
      <c r="F29" s="75"/>
      <c r="G29" s="60"/>
      <c r="H29" s="90" t="s">
        <v>17</v>
      </c>
      <c r="I29" s="90"/>
      <c r="J29" s="67">
        <f>SUM(J30:J32)</f>
        <v>0</v>
      </c>
      <c r="K29" s="67">
        <f>SUM(K30:K32)</f>
        <v>0</v>
      </c>
      <c r="L29" s="73"/>
      <c r="M29" s="22"/>
    </row>
    <row r="30" spans="1:23" ht="18" customHeight="1">
      <c r="A30" s="22"/>
      <c r="B30" s="31"/>
      <c r="C30" s="90" t="s">
        <v>21</v>
      </c>
      <c r="D30" s="90"/>
      <c r="E30" s="67">
        <f>SUM(E31:E35)</f>
        <v>0</v>
      </c>
      <c r="F30" s="67">
        <f>SUM(F31:F35)</f>
        <v>1942.18</v>
      </c>
      <c r="G30" s="60"/>
      <c r="H30" s="89" t="s">
        <v>25</v>
      </c>
      <c r="I30" s="89"/>
      <c r="J30" s="74">
        <v>0</v>
      </c>
      <c r="K30" s="74">
        <v>0</v>
      </c>
      <c r="L30" s="73"/>
      <c r="M30" s="22"/>
    </row>
    <row r="31" spans="1:23" ht="18" customHeight="1">
      <c r="A31" s="22"/>
      <c r="B31" s="31"/>
      <c r="C31" s="70" t="s">
        <v>23</v>
      </c>
      <c r="D31" s="70"/>
      <c r="E31" s="74">
        <v>0</v>
      </c>
      <c r="F31" s="74">
        <v>0</v>
      </c>
      <c r="G31" s="60"/>
      <c r="H31" s="89" t="s">
        <v>0</v>
      </c>
      <c r="I31" s="89"/>
      <c r="J31" s="74">
        <v>0</v>
      </c>
      <c r="K31" s="74">
        <v>0</v>
      </c>
      <c r="L31" s="73"/>
      <c r="M31" s="22"/>
    </row>
    <row r="32" spans="1:23" ht="18" customHeight="1">
      <c r="A32" s="22"/>
      <c r="B32" s="31"/>
      <c r="C32" s="89" t="s">
        <v>24</v>
      </c>
      <c r="D32" s="89"/>
      <c r="E32" s="74">
        <v>0</v>
      </c>
      <c r="F32" s="74">
        <v>0</v>
      </c>
      <c r="G32" s="60"/>
      <c r="H32" s="89" t="s">
        <v>28</v>
      </c>
      <c r="I32" s="89"/>
      <c r="J32" s="74">
        <v>0</v>
      </c>
      <c r="K32" s="74">
        <v>0</v>
      </c>
      <c r="L32" s="73"/>
      <c r="M32" s="22"/>
    </row>
    <row r="33" spans="1:13" ht="31.5" customHeight="1">
      <c r="A33" s="22"/>
      <c r="B33" s="32"/>
      <c r="C33" s="89" t="s">
        <v>52</v>
      </c>
      <c r="D33" s="89"/>
      <c r="E33" s="74">
        <v>0</v>
      </c>
      <c r="F33" s="74">
        <v>0</v>
      </c>
      <c r="G33" s="60"/>
      <c r="H33" s="65"/>
      <c r="I33" s="60"/>
      <c r="J33" s="75"/>
      <c r="K33" s="75"/>
      <c r="L33" s="73"/>
      <c r="M33" s="22"/>
    </row>
    <row r="34" spans="1:13" ht="38.25" customHeight="1">
      <c r="A34" s="22"/>
      <c r="B34" s="77"/>
      <c r="C34" s="89" t="s">
        <v>26</v>
      </c>
      <c r="D34" s="89"/>
      <c r="E34" s="74">
        <v>0</v>
      </c>
      <c r="F34" s="74">
        <v>0</v>
      </c>
      <c r="G34" s="78"/>
      <c r="H34" s="88" t="s">
        <v>30</v>
      </c>
      <c r="I34" s="88"/>
      <c r="J34" s="71">
        <f>SUM(J35:J39)</f>
        <v>0</v>
      </c>
      <c r="K34" s="71">
        <f>SUM(K35:K39)</f>
        <v>0</v>
      </c>
      <c r="L34" s="73"/>
      <c r="M34" s="22"/>
    </row>
    <row r="35" spans="1:13" ht="18" customHeight="1">
      <c r="A35" s="22"/>
      <c r="B35" s="32"/>
      <c r="C35" s="89" t="s">
        <v>27</v>
      </c>
      <c r="D35" s="89"/>
      <c r="E35" s="74">
        <v>0</v>
      </c>
      <c r="F35" s="74">
        <v>1942.18</v>
      </c>
      <c r="G35" s="60"/>
      <c r="H35" s="89" t="s">
        <v>31</v>
      </c>
      <c r="I35" s="89"/>
      <c r="J35" s="74">
        <v>0</v>
      </c>
      <c r="K35" s="74">
        <v>0</v>
      </c>
      <c r="L35" s="73"/>
      <c r="M35" s="22"/>
    </row>
    <row r="36" spans="1:13" ht="18" customHeight="1">
      <c r="A36" s="22"/>
      <c r="B36" s="57"/>
      <c r="C36" s="65"/>
      <c r="D36" s="68"/>
      <c r="E36" s="66"/>
      <c r="F36" s="66"/>
      <c r="G36" s="60"/>
      <c r="H36" s="89" t="s">
        <v>32</v>
      </c>
      <c r="I36" s="89"/>
      <c r="J36" s="74">
        <v>0</v>
      </c>
      <c r="K36" s="74">
        <v>0</v>
      </c>
      <c r="L36" s="73"/>
      <c r="M36" s="22"/>
    </row>
    <row r="37" spans="1:13" ht="18.600000000000001" customHeight="1">
      <c r="A37" s="22"/>
      <c r="B37" s="57"/>
      <c r="C37" s="90" t="s">
        <v>29</v>
      </c>
      <c r="D37" s="90"/>
      <c r="E37" s="67">
        <f>SUM(E13,E25,E30)</f>
        <v>128034412.45</v>
      </c>
      <c r="F37" s="67">
        <f>SUM(F13,F25,F30)</f>
        <v>167889012.75</v>
      </c>
      <c r="G37" s="60"/>
      <c r="H37" s="89" t="s">
        <v>33</v>
      </c>
      <c r="I37" s="89"/>
      <c r="J37" s="74">
        <v>0</v>
      </c>
      <c r="K37" s="74">
        <v>0</v>
      </c>
      <c r="L37" s="73"/>
      <c r="M37" s="22"/>
    </row>
    <row r="38" spans="1:13" ht="18" customHeight="1">
      <c r="A38" s="22"/>
      <c r="B38" s="57"/>
      <c r="C38" s="33"/>
      <c r="D38" s="33"/>
      <c r="E38" s="33"/>
      <c r="F38" s="33"/>
      <c r="G38" s="60"/>
      <c r="H38" s="89" t="s">
        <v>34</v>
      </c>
      <c r="I38" s="89"/>
      <c r="J38" s="74">
        <v>0</v>
      </c>
      <c r="K38" s="74">
        <v>0</v>
      </c>
      <c r="L38" s="73"/>
      <c r="M38" s="22"/>
    </row>
    <row r="39" spans="1:13" ht="14.25">
      <c r="A39" s="22"/>
      <c r="B39" s="57"/>
      <c r="C39" s="60"/>
      <c r="D39" s="60"/>
      <c r="E39" s="60"/>
      <c r="F39" s="60"/>
      <c r="G39" s="60"/>
      <c r="H39" s="89" t="s">
        <v>35</v>
      </c>
      <c r="I39" s="89"/>
      <c r="J39" s="74">
        <v>0</v>
      </c>
      <c r="K39" s="74">
        <v>0</v>
      </c>
      <c r="L39" s="73"/>
      <c r="M39" s="22"/>
    </row>
    <row r="40" spans="1:13" ht="9" customHeight="1">
      <c r="A40" s="22"/>
      <c r="B40" s="57"/>
      <c r="C40" s="60"/>
      <c r="D40" s="60"/>
      <c r="E40" s="60"/>
      <c r="F40" s="60"/>
      <c r="G40" s="60"/>
      <c r="H40" s="65"/>
      <c r="I40" s="60"/>
      <c r="J40" s="75"/>
      <c r="K40" s="75"/>
      <c r="L40" s="73"/>
      <c r="M40" s="22"/>
    </row>
    <row r="41" spans="1:13" ht="18" customHeight="1">
      <c r="A41" s="22"/>
      <c r="B41" s="57"/>
      <c r="C41" s="60"/>
      <c r="D41" s="60"/>
      <c r="E41" s="60"/>
      <c r="F41" s="60"/>
      <c r="G41" s="60"/>
      <c r="H41" s="90" t="s">
        <v>36</v>
      </c>
      <c r="I41" s="90"/>
      <c r="J41" s="71">
        <f>SUM(J42:J45)</f>
        <v>2891422.06</v>
      </c>
      <c r="K41" s="71">
        <f>SUM(K42:K45)</f>
        <v>3831521.52</v>
      </c>
      <c r="L41" s="73"/>
      <c r="M41" s="22"/>
    </row>
    <row r="42" spans="1:13" ht="36" customHeight="1">
      <c r="A42" s="22"/>
      <c r="B42" s="57"/>
      <c r="C42" s="60"/>
      <c r="D42" s="60"/>
      <c r="E42" s="60"/>
      <c r="F42" s="60"/>
      <c r="G42" s="60"/>
      <c r="H42" s="93" t="s">
        <v>53</v>
      </c>
      <c r="I42" s="93"/>
      <c r="J42" s="74">
        <v>2891422.06</v>
      </c>
      <c r="K42" s="74">
        <v>3831521.52</v>
      </c>
      <c r="L42" s="73"/>
      <c r="M42" s="22"/>
    </row>
    <row r="43" spans="1:13" ht="18" customHeight="1">
      <c r="A43" s="22"/>
      <c r="B43" s="57"/>
      <c r="C43" s="60"/>
      <c r="D43" s="60"/>
      <c r="E43" s="60"/>
      <c r="F43" s="60"/>
      <c r="G43" s="60"/>
      <c r="H43" s="89" t="s">
        <v>37</v>
      </c>
      <c r="I43" s="89"/>
      <c r="J43" s="74">
        <v>0</v>
      </c>
      <c r="K43" s="74">
        <v>0</v>
      </c>
      <c r="L43" s="73"/>
      <c r="M43" s="22"/>
    </row>
    <row r="44" spans="1:13" ht="18" customHeight="1">
      <c r="A44" s="22"/>
      <c r="B44" s="57"/>
      <c r="C44" s="60"/>
      <c r="D44" s="60"/>
      <c r="E44" s="60"/>
      <c r="F44" s="60"/>
      <c r="G44" s="60"/>
      <c r="H44" s="89" t="s">
        <v>38</v>
      </c>
      <c r="I44" s="89"/>
      <c r="J44" s="74">
        <v>0</v>
      </c>
      <c r="K44" s="74">
        <v>0</v>
      </c>
      <c r="L44" s="73"/>
      <c r="M44" s="22"/>
    </row>
    <row r="45" spans="1:13" ht="18" customHeight="1">
      <c r="A45" s="22"/>
      <c r="B45" s="57"/>
      <c r="C45" s="60"/>
      <c r="D45" s="60"/>
      <c r="E45" s="60"/>
      <c r="F45" s="60"/>
      <c r="G45" s="60"/>
      <c r="H45" s="89" t="s">
        <v>39</v>
      </c>
      <c r="I45" s="89"/>
      <c r="J45" s="74">
        <v>0</v>
      </c>
      <c r="K45" s="74">
        <v>0</v>
      </c>
      <c r="L45" s="73"/>
      <c r="M45" s="22"/>
    </row>
    <row r="46" spans="1:13" ht="15">
      <c r="A46" s="22"/>
      <c r="B46" s="57"/>
      <c r="C46" s="60"/>
      <c r="D46" s="60"/>
      <c r="E46" s="60"/>
      <c r="F46" s="60"/>
      <c r="G46" s="60"/>
      <c r="H46" s="65"/>
      <c r="I46" s="60"/>
      <c r="J46" s="75"/>
      <c r="K46" s="75"/>
      <c r="L46" s="73"/>
      <c r="M46" s="22"/>
    </row>
    <row r="47" spans="1:13" ht="18" customHeight="1">
      <c r="A47" s="22"/>
      <c r="B47" s="57"/>
      <c r="C47" s="60"/>
      <c r="D47" s="60"/>
      <c r="E47" s="60"/>
      <c r="F47" s="60"/>
      <c r="G47" s="60"/>
      <c r="H47" s="90" t="s">
        <v>40</v>
      </c>
      <c r="I47" s="90"/>
      <c r="J47" s="71">
        <f>SUM(J48)</f>
        <v>0</v>
      </c>
      <c r="K47" s="71">
        <f>SUM(K48)</f>
        <v>0</v>
      </c>
      <c r="L47" s="73"/>
      <c r="M47" s="22"/>
    </row>
    <row r="48" spans="1:13" ht="18" customHeight="1">
      <c r="A48" s="22"/>
      <c r="B48" s="57"/>
      <c r="C48" s="60"/>
      <c r="D48" s="60"/>
      <c r="E48" s="60"/>
      <c r="F48" s="60"/>
      <c r="G48" s="60"/>
      <c r="H48" s="89" t="s">
        <v>41</v>
      </c>
      <c r="I48" s="89"/>
      <c r="J48" s="74">
        <v>0</v>
      </c>
      <c r="K48" s="74">
        <v>0</v>
      </c>
      <c r="L48" s="73"/>
      <c r="M48" s="22"/>
    </row>
    <row r="49" spans="1:13" ht="5.0999999999999996" customHeight="1">
      <c r="A49" s="22"/>
      <c r="B49" s="57"/>
      <c r="C49" s="60"/>
      <c r="D49" s="60"/>
      <c r="E49" s="60"/>
      <c r="F49" s="60"/>
      <c r="G49" s="60"/>
      <c r="H49" s="65"/>
      <c r="I49" s="60"/>
      <c r="J49" s="75"/>
      <c r="K49" s="75"/>
      <c r="L49" s="73"/>
      <c r="M49" s="22"/>
    </row>
    <row r="50" spans="1:13" ht="18" customHeight="1">
      <c r="A50" s="22"/>
      <c r="B50" s="57"/>
      <c r="C50" s="60"/>
      <c r="D50" s="60"/>
      <c r="E50" s="60"/>
      <c r="F50" s="60"/>
      <c r="G50" s="60"/>
      <c r="H50" s="90" t="s">
        <v>42</v>
      </c>
      <c r="I50" s="90"/>
      <c r="J50" s="71">
        <f>SUM(J13,J18,J29,J34,J41,J47)</f>
        <v>117891839.3</v>
      </c>
      <c r="K50" s="71">
        <f>SUM(K47,K41,K34,K29,K18,K13)</f>
        <v>157437093.20000002</v>
      </c>
      <c r="L50" s="79"/>
      <c r="M50" s="22"/>
    </row>
    <row r="51" spans="1:13" ht="5.0999999999999996" customHeight="1">
      <c r="A51" s="22"/>
      <c r="B51" s="57"/>
      <c r="C51" s="60"/>
      <c r="D51" s="60"/>
      <c r="E51" s="60"/>
      <c r="F51" s="60"/>
      <c r="G51" s="60"/>
      <c r="H51" s="65"/>
      <c r="I51" s="65"/>
      <c r="J51" s="66"/>
      <c r="K51" s="66"/>
      <c r="L51" s="79"/>
      <c r="M51" s="22"/>
    </row>
    <row r="52" spans="1:13" ht="18" customHeight="1">
      <c r="A52" s="22"/>
      <c r="B52" s="57"/>
      <c r="C52" s="60"/>
      <c r="D52" s="60"/>
      <c r="E52" s="60"/>
      <c r="F52" s="60"/>
      <c r="G52" s="60"/>
      <c r="H52" s="88" t="s">
        <v>43</v>
      </c>
      <c r="I52" s="88"/>
      <c r="J52" s="71">
        <v>10142573.15</v>
      </c>
      <c r="K52" s="71">
        <v>10451919.550000001</v>
      </c>
      <c r="L52" s="79"/>
      <c r="M52" s="22"/>
    </row>
    <row r="53" spans="1:13">
      <c r="A53" s="22"/>
      <c r="B53" s="58"/>
      <c r="C53" s="80"/>
      <c r="D53" s="80"/>
      <c r="E53" s="80"/>
      <c r="F53" s="80"/>
      <c r="G53" s="80"/>
      <c r="H53" s="80"/>
      <c r="I53" s="80"/>
      <c r="J53" s="80"/>
      <c r="K53" s="80"/>
      <c r="L53" s="81"/>
      <c r="M53" s="22"/>
    </row>
    <row r="54" spans="1:13" ht="17.25" customHeight="1">
      <c r="A54" s="22"/>
      <c r="B54" s="18" t="s">
        <v>64</v>
      </c>
      <c r="C54" s="33"/>
      <c r="D54" s="33"/>
      <c r="E54" s="33"/>
      <c r="F54" s="33"/>
      <c r="G54" s="33"/>
      <c r="H54" s="33"/>
      <c r="I54" s="33"/>
      <c r="J54" s="33"/>
      <c r="K54" s="33"/>
      <c r="L54" s="59"/>
      <c r="M54" s="22"/>
    </row>
    <row r="55" spans="1:13" ht="18" customHeight="1">
      <c r="A55" s="22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28"/>
      <c r="M55" s="22"/>
    </row>
    <row r="56" spans="1:13">
      <c r="A56" s="22"/>
      <c r="B56" s="18"/>
      <c r="C56" s="18"/>
      <c r="D56" s="55"/>
      <c r="E56" s="94"/>
      <c r="F56" s="94"/>
      <c r="G56" s="56"/>
      <c r="H56" s="63"/>
      <c r="I56" s="94"/>
      <c r="J56" s="94"/>
      <c r="K56" s="30"/>
      <c r="L56" s="28"/>
      <c r="M56" s="22"/>
    </row>
    <row r="57" spans="1:13">
      <c r="A57" s="22"/>
      <c r="B57" s="18"/>
      <c r="C57" s="18"/>
      <c r="D57" s="39"/>
      <c r="E57" s="92"/>
      <c r="F57" s="92"/>
      <c r="G57" s="64"/>
      <c r="H57" s="63"/>
      <c r="I57" s="92"/>
      <c r="J57" s="92"/>
      <c r="K57" s="30"/>
      <c r="L57" s="28"/>
      <c r="M57" s="22"/>
    </row>
    <row r="58" spans="1:13" ht="36.75" customHeight="1">
      <c r="A58" s="22"/>
      <c r="B58" s="18"/>
      <c r="C58" s="18"/>
      <c r="D58" s="29"/>
      <c r="E58" s="18"/>
      <c r="F58" s="18"/>
      <c r="G58" s="18"/>
      <c r="H58" s="62"/>
      <c r="I58" s="18"/>
      <c r="J58" s="18"/>
      <c r="K58" s="18"/>
      <c r="L58" s="27"/>
      <c r="M58" s="22"/>
    </row>
    <row r="59" spans="1:13">
      <c r="A59" s="22"/>
      <c r="B59" s="18"/>
      <c r="C59" s="18"/>
      <c r="D59" s="29"/>
      <c r="E59" s="18"/>
      <c r="F59" s="18"/>
      <c r="G59" s="18"/>
      <c r="H59" s="62"/>
      <c r="I59" s="18"/>
      <c r="J59" s="18"/>
      <c r="K59" s="18"/>
      <c r="L59" s="27"/>
      <c r="M59" s="22"/>
    </row>
    <row r="60" spans="1:13">
      <c r="A60" s="22"/>
      <c r="B60" s="18"/>
      <c r="C60" s="18"/>
      <c r="D60" s="29"/>
      <c r="E60" s="18"/>
      <c r="F60" s="18"/>
      <c r="G60" s="18"/>
      <c r="H60" s="62"/>
      <c r="I60" s="18"/>
      <c r="J60" s="18"/>
      <c r="K60" s="18"/>
      <c r="L60" s="27"/>
      <c r="M60" s="22"/>
    </row>
    <row r="61" spans="1:13">
      <c r="A61" s="22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27"/>
      <c r="M61" s="22"/>
    </row>
    <row r="62" spans="1:13" ht="17.25" customHeight="1">
      <c r="A62" s="22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27"/>
      <c r="M62" s="26"/>
    </row>
    <row r="63" spans="1:13" ht="30" customHeight="1">
      <c r="A63" s="22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27"/>
      <c r="M63" s="26"/>
    </row>
    <row r="64" spans="1:13" ht="21" customHeight="1">
      <c r="A64" s="95" t="s">
        <v>51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26"/>
    </row>
    <row r="65" spans="2:11" ht="30" customHeight="1">
      <c r="B65" s="4"/>
      <c r="C65" s="5"/>
      <c r="D65" s="83"/>
      <c r="E65" s="83"/>
      <c r="F65" s="6"/>
      <c r="G65" s="4"/>
      <c r="H65" s="84"/>
      <c r="I65" s="84"/>
      <c r="J65" s="16"/>
      <c r="K65" s="15"/>
    </row>
    <row r="66" spans="2:11" ht="14.1" customHeight="1">
      <c r="C66" s="3"/>
      <c r="D66" s="14"/>
      <c r="E66" s="14"/>
      <c r="F66" s="2"/>
      <c r="G66" s="2"/>
      <c r="H66" s="91"/>
      <c r="I66" s="91"/>
      <c r="J66" s="17"/>
      <c r="K66" s="16"/>
    </row>
    <row r="67" spans="2:11" ht="38.25" customHeight="1">
      <c r="C67" s="85" t="s">
        <v>57</v>
      </c>
      <c r="D67" s="85"/>
      <c r="E67" s="85"/>
      <c r="F67" s="85"/>
      <c r="G67" s="85"/>
      <c r="H67" s="85"/>
      <c r="I67" s="85"/>
      <c r="J67" s="45" t="s">
        <v>54</v>
      </c>
      <c r="K67" s="45" t="s">
        <v>55</v>
      </c>
    </row>
    <row r="68" spans="2:11" ht="30">
      <c r="C68" s="40"/>
      <c r="F68" s="41"/>
      <c r="G68" s="42"/>
      <c r="J68" s="45">
        <v>2025</v>
      </c>
      <c r="K68" s="45">
        <v>2024</v>
      </c>
    </row>
    <row r="69" spans="2:11" ht="30">
      <c r="C69" s="40"/>
      <c r="D69" s="40"/>
      <c r="E69" s="40"/>
      <c r="F69" s="43"/>
      <c r="G69" s="42"/>
      <c r="H69" s="86"/>
      <c r="I69" s="86"/>
    </row>
    <row r="70" spans="2:11" ht="30">
      <c r="C70" s="40"/>
      <c r="D70" s="40"/>
      <c r="E70" s="40"/>
      <c r="F70" s="43"/>
      <c r="G70" s="44"/>
      <c r="H70" s="87"/>
      <c r="I70" s="87"/>
    </row>
    <row r="71" spans="2:11" ht="118.5" customHeight="1">
      <c r="C71" s="82" t="s">
        <v>58</v>
      </c>
      <c r="D71" s="82"/>
      <c r="E71" s="82"/>
      <c r="F71" s="82"/>
      <c r="G71" s="82"/>
      <c r="H71" s="82"/>
      <c r="I71" s="82"/>
      <c r="J71" s="11"/>
      <c r="K71" s="11"/>
    </row>
    <row r="72" spans="2:11" ht="27.75">
      <c r="C72" s="46"/>
      <c r="D72" s="46"/>
      <c r="E72" s="46"/>
      <c r="F72" s="47"/>
      <c r="G72" s="48"/>
      <c r="H72" s="49"/>
      <c r="I72" s="49"/>
      <c r="J72" s="53"/>
      <c r="K72" s="53"/>
    </row>
    <row r="73" spans="2:11" ht="244.5" customHeight="1">
      <c r="C73" s="82" t="s">
        <v>59</v>
      </c>
      <c r="D73" s="82"/>
      <c r="E73" s="82"/>
      <c r="F73" s="82"/>
      <c r="G73" s="82"/>
      <c r="H73" s="82"/>
      <c r="I73" s="82"/>
    </row>
    <row r="74" spans="2:11" ht="27.75">
      <c r="C74" s="46"/>
      <c r="D74" s="46"/>
      <c r="E74" s="46"/>
      <c r="F74" s="47"/>
      <c r="G74" s="48"/>
      <c r="H74" s="49"/>
      <c r="I74" s="49"/>
    </row>
    <row r="75" spans="2:11" ht="210" customHeight="1">
      <c r="C75" s="82" t="s">
        <v>60</v>
      </c>
      <c r="D75" s="82"/>
      <c r="E75" s="82"/>
      <c r="F75" s="82"/>
      <c r="G75" s="82"/>
      <c r="H75" s="82"/>
      <c r="I75" s="82"/>
    </row>
    <row r="76" spans="2:11" ht="27.75" customHeight="1">
      <c r="C76" s="50"/>
      <c r="D76" s="50"/>
      <c r="E76" s="50"/>
      <c r="F76" s="48"/>
      <c r="G76" s="48"/>
      <c r="H76" s="49"/>
      <c r="I76" s="49"/>
      <c r="J76" s="11"/>
      <c r="K76" s="11"/>
    </row>
    <row r="77" spans="2:11" ht="217.5" customHeight="1">
      <c r="C77" s="82" t="s">
        <v>62</v>
      </c>
      <c r="D77" s="82"/>
      <c r="E77" s="82"/>
      <c r="F77" s="82"/>
      <c r="G77" s="82"/>
      <c r="H77" s="82"/>
      <c r="I77" s="82"/>
    </row>
    <row r="78" spans="2:11" ht="30">
      <c r="C78" s="45"/>
      <c r="D78" s="45"/>
      <c r="E78" s="45"/>
      <c r="F78" s="51"/>
      <c r="G78" s="51"/>
      <c r="H78" s="52"/>
      <c r="I78" s="52"/>
      <c r="J78" s="12"/>
      <c r="K78" s="12"/>
    </row>
    <row r="79" spans="2:11" ht="30">
      <c r="C79" s="45"/>
      <c r="D79" s="45"/>
      <c r="E79" s="45"/>
      <c r="F79" s="51"/>
      <c r="G79" s="51"/>
      <c r="H79" s="52"/>
      <c r="I79" s="52"/>
    </row>
    <row r="80" spans="2:11" ht="30">
      <c r="C80" s="45"/>
      <c r="D80" s="45"/>
      <c r="E80" s="45"/>
      <c r="F80" s="51"/>
      <c r="G80" s="51"/>
      <c r="H80" s="52"/>
      <c r="I80" s="52"/>
    </row>
    <row r="81" spans="3:9">
      <c r="C81" s="52"/>
      <c r="D81" s="52"/>
      <c r="E81" s="52"/>
      <c r="F81" s="52"/>
      <c r="G81" s="52"/>
      <c r="H81" s="52"/>
      <c r="I81" s="52"/>
    </row>
    <row r="82" spans="3:9">
      <c r="C82" s="52"/>
      <c r="D82" s="52"/>
      <c r="E82" s="52"/>
      <c r="F82" s="52"/>
      <c r="G82" s="52"/>
      <c r="H82" s="52"/>
      <c r="I82" s="52"/>
    </row>
    <row r="83" spans="3:9">
      <c r="C83" s="52"/>
      <c r="D83" s="52"/>
      <c r="E83" s="52"/>
      <c r="F83" s="52"/>
      <c r="G83" s="52"/>
      <c r="H83" s="52"/>
      <c r="I83" s="52"/>
    </row>
    <row r="84" spans="3:9">
      <c r="C84" s="52"/>
      <c r="D84" s="52"/>
      <c r="E84" s="52"/>
      <c r="F84" s="52"/>
      <c r="G84" s="52"/>
      <c r="H84" s="52"/>
      <c r="I84" s="52"/>
    </row>
    <row r="85" spans="3:9">
      <c r="C85" s="52"/>
      <c r="D85" s="52"/>
      <c r="E85" s="52"/>
      <c r="F85" s="52"/>
      <c r="G85" s="52"/>
      <c r="H85" s="52"/>
      <c r="I85" s="52"/>
    </row>
  </sheetData>
  <sheetProtection formatCells="0" selectLockedCells="1"/>
  <mergeCells count="84">
    <mergeCell ref="B2:L2"/>
    <mergeCell ref="B6:L6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B3:L3"/>
    <mergeCell ref="B4:L4"/>
    <mergeCell ref="B5:L5"/>
    <mergeCell ref="B7:L7"/>
    <mergeCell ref="C17:D17"/>
    <mergeCell ref="C19:D19"/>
    <mergeCell ref="H23:I23"/>
    <mergeCell ref="C21:D23"/>
    <mergeCell ref="H16:I16"/>
    <mergeCell ref="C10:D10"/>
    <mergeCell ref="H10:I10"/>
    <mergeCell ref="H19:I19"/>
    <mergeCell ref="C20:D20"/>
    <mergeCell ref="C33:D33"/>
    <mergeCell ref="C34:D34"/>
    <mergeCell ref="C27:D27"/>
    <mergeCell ref="C30:D30"/>
    <mergeCell ref="H20:I20"/>
    <mergeCell ref="H21:I21"/>
    <mergeCell ref="H22:I22"/>
    <mergeCell ref="E56:F56"/>
    <mergeCell ref="I56:J56"/>
    <mergeCell ref="H24:I24"/>
    <mergeCell ref="A64:L64"/>
    <mergeCell ref="B55:K55"/>
    <mergeCell ref="C25:D26"/>
    <mergeCell ref="H38:I38"/>
    <mergeCell ref="C28:D28"/>
    <mergeCell ref="H25:I25"/>
    <mergeCell ref="C37:D37"/>
    <mergeCell ref="H26:I26"/>
    <mergeCell ref="H27:I27"/>
    <mergeCell ref="H29:I29"/>
    <mergeCell ref="H30:I30"/>
    <mergeCell ref="H31:I31"/>
    <mergeCell ref="C32:D32"/>
    <mergeCell ref="E57:F57"/>
    <mergeCell ref="D65:E65"/>
    <mergeCell ref="H39:I39"/>
    <mergeCell ref="H41:I41"/>
    <mergeCell ref="H32:I32"/>
    <mergeCell ref="H34:I34"/>
    <mergeCell ref="H35:I35"/>
    <mergeCell ref="H36:I36"/>
    <mergeCell ref="H37:I37"/>
    <mergeCell ref="H42:I42"/>
    <mergeCell ref="H43:I43"/>
    <mergeCell ref="H44:I44"/>
    <mergeCell ref="C35:D35"/>
    <mergeCell ref="I57:J57"/>
    <mergeCell ref="H45:I45"/>
    <mergeCell ref="H47:I47"/>
    <mergeCell ref="H52:I52"/>
    <mergeCell ref="H65:I65"/>
    <mergeCell ref="H48:I48"/>
    <mergeCell ref="H50:I50"/>
    <mergeCell ref="H66:I66"/>
    <mergeCell ref="C77:I77"/>
    <mergeCell ref="C71:I71"/>
    <mergeCell ref="C67:I67"/>
    <mergeCell ref="C73:I73"/>
    <mergeCell ref="C75:I75"/>
    <mergeCell ref="H69:I69"/>
    <mergeCell ref="H70:I70"/>
    <mergeCell ref="Q15:W15"/>
    <mergeCell ref="Q17:W17"/>
    <mergeCell ref="Q19:W19"/>
    <mergeCell ref="Q21:W21"/>
    <mergeCell ref="Q3:R3"/>
    <mergeCell ref="U3:V3"/>
    <mergeCell ref="P4:V10"/>
  </mergeCells>
  <printOptions horizontalCentered="1"/>
  <pageMargins left="0.78740157480314965" right="0.19685039370078741" top="0.59055118110236227" bottom="0.19685039370078741" header="0" footer="0"/>
  <pageSetup scale="4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 </vt:lpstr>
      <vt:lpstr>'EA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2025-12-01T17:09:55Z</cp:lastPrinted>
  <dcterms:created xsi:type="dcterms:W3CDTF">2015-01-30T23:15:20Z</dcterms:created>
  <dcterms:modified xsi:type="dcterms:W3CDTF">2025-12-01T17:10:23Z</dcterms:modified>
</cp:coreProperties>
</file>